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0"/>
  <workbookPr codeName="ThisWorkbook" autoCompressPictures="0" defaultThemeVersion="124226"/>
  <mc:AlternateContent xmlns:mc="http://schemas.openxmlformats.org/markup-compatibility/2006">
    <mc:Choice Requires="x15">
      <x15ac:absPath xmlns:x15ac="http://schemas.microsoft.com/office/spreadsheetml/2010/11/ac" url="/Volumes/Planeacion/ARCHIVOS AÑO 2025/Rendicion de cuentas/Estrategia RDC/1. ALISTAMIENTO INSTITUCIONAL/"/>
    </mc:Choice>
  </mc:AlternateContent>
  <xr:revisionPtr revIDLastSave="0" documentId="13_ncr:1_{653E0832-52AC-7241-B926-1F6848F5BC70}" xr6:coauthVersionLast="47" xr6:coauthVersionMax="47" xr10:uidLastSave="{00000000-0000-0000-0000-000000000000}"/>
  <bookViews>
    <workbookView xWindow="0" yWindow="0" windowWidth="28800" windowHeight="18000" tabRatio="670" activeTab="2" xr2:uid="{00000000-000D-0000-FFFF-FFFF00000000}"/>
  </bookViews>
  <sheets>
    <sheet name="Inicio" sheetId="16" r:id="rId1"/>
    <sheet name="Instrucciones" sheetId="21" r:id="rId2"/>
    <sheet name="Autodiagnóstico" sheetId="25" r:id="rId3"/>
    <sheet name="Gráficas " sheetId="20" r:id="rId4"/>
    <sheet name="Clasificación Niveles" sheetId="26" r:id="rId5"/>
    <sheet name="Estrategia de Implementación" sheetId="8"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Elsa Yanuba Quiñones</author>
  </authors>
  <commentList>
    <comment ref="C5" authorId="0" shapeId="0" xr:uid="{00000000-0006-0000-0500-000001000000}">
      <text>
        <r>
          <rPr>
            <b/>
            <sz val="9"/>
            <color rgb="FF000000"/>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xr:uid="{00000000-0006-0000-0500-000002000000}">
      <text>
        <r>
          <rPr>
            <b/>
            <sz val="9"/>
            <color rgb="FF000000"/>
            <rFont val="Tahoma"/>
            <family val="2"/>
          </rPr>
          <t>Desglosar el objetivo general en objetivos específicos</t>
        </r>
        <r>
          <rPr>
            <sz val="9"/>
            <color rgb="FF000000"/>
            <rFont val="Tahoma"/>
            <family val="2"/>
          </rPr>
          <t xml:space="preserve">
</t>
        </r>
      </text>
    </comment>
    <comment ref="L5" authorId="0" shapeId="0" xr:uid="{00000000-0006-0000-0500-000003000000}">
      <text>
        <r>
          <rPr>
            <b/>
            <sz val="9"/>
            <color rgb="FF000000"/>
            <rFont val="Tahoma"/>
            <family val="2"/>
          </rPr>
          <t>Período de vigencia</t>
        </r>
      </text>
    </comment>
    <comment ref="T12" authorId="1" shapeId="0" xr:uid="{00000000-0006-0000-0500-000004000000}">
      <text>
        <r>
          <rPr>
            <sz val="9"/>
            <color rgb="FF000000"/>
            <rFont val="Tahoma"/>
            <family val="2"/>
          </rPr>
          <t>Los indicadores se formulan para medir el avance de las categorias</t>
        </r>
      </text>
    </comment>
  </commentList>
</comments>
</file>

<file path=xl/sharedStrings.xml><?xml version="1.0" encoding="utf-8"?>
<sst xmlns="http://schemas.openxmlformats.org/spreadsheetml/2006/main" count="503" uniqueCount="308">
  <si>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</si>
  <si>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</si>
  <si>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</si>
  <si>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</si>
  <si>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</si>
  <si>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</si>
  <si>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</si>
  <si>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</si>
  <si>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</si>
  <si>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</si>
  <si>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</si>
  <si>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</si>
  <si>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</si>
  <si>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</si>
  <si>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</si>
  <si>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</si>
  <si>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</si>
  <si>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</si>
  <si>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</si>
  <si>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</si>
  <si>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</si>
  <si>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</si>
  <si>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</si>
  <si>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</si>
  <si>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</si>
  <si>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</si>
  <si>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</si>
  <si>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</si>
  <si>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</si>
  <si>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</si>
  <si>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</si>
  <si>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</si>
  <si>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</si>
  <si>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</si>
  <si>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</si>
  <si>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</si>
  <si>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</si>
  <si>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</si>
  <si>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</si>
  <si>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</si>
  <si>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</si>
  <si>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</si>
  <si>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</si>
  <si>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</si>
  <si>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</si>
  <si>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</si>
  <si>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</si>
  <si>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</si>
  <si>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</si>
  <si>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</si>
  <si>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</si>
  <si>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</si>
  <si>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</si>
  <si>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</si>
  <si>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</si>
  <si>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</si>
  <si>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</si>
  <si>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</si>
  <si>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</si>
  <si>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</si>
  <si>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</si>
  <si>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</si>
  <si>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</si>
  <si>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</si>
  <si>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</si>
  <si>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</si>
  <si>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</si>
  <si>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</si>
  <si>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</si>
  <si>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</si>
  <si>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</si>
  <si>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</si>
  <si>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</si>
  <si>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</si>
  <si>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</si>
  <si>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</si>
  <si>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</si>
  <si>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</si>
  <si>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</si>
  <si>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</si>
  <si>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</si>
  <si>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</si>
  <si>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</si>
  <si>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</si>
  <si>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</si>
  <si>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</si>
  <si>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</si>
  <si>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</si>
  <si>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</si>
  <si>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</si>
  <si>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</si>
  <si>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</si>
  <si>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</si>
  <si>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</si>
  <si>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</si>
  <si>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</si>
  <si>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</si>
  <si>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</si>
  <si>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</si>
  <si>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</si>
  <si>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</si>
  <si>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</si>
  <si>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</si>
  <si>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</si>
  <si>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</si>
  <si>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</si>
  <si>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</si>
  <si>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</si>
  <si>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</si>
  <si>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</si>
  <si>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</si>
  <si>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</si>
  <si>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</si>
  <si>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</si>
  <si>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</si>
  <si>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</si>
  <si>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</si>
  <si>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</si>
  <si>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</si>
  <si>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</si>
  <si>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</si>
  <si>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</si>
  <si>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</si>
  <si>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</si>
  <si>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</si>
  <si>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</si>
  <si>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</si>
  <si>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</si>
  <si>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</si>
  <si>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</si>
  <si>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</si>
  <si>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</si>
  <si>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</si>
  <si>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</si>
  <si>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</si>
  <si>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</si>
  <si>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</si>
  <si>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</si>
  <si>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</si>
  <si>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</si>
  <si>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</si>
  <si>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</si>
  <si>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</si>
  <si>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</si>
  <si>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</si>
  <si>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</si>
  <si>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</si>
  <si>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</si>
  <si>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</si>
  <si>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</si>
  <si>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</si>
  <si>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</si>
  <si>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</si>
  <si>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</si>
  <si>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</si>
  <si>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</si>
  <si>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</si>
  <si>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</si>
  <si>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</si>
  <si>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</si>
  <si>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</si>
  <si>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</si>
  <si>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</si>
  <si>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</si>
  <si>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</si>
  <si>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</si>
  <si>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</si>
  <si>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</si>
  <si>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</si>
  <si>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</si>
  <si>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</si>
  <si>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</si>
  <si>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</si>
  <si>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</si>
  <si>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</si>
  <si>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</si>
  <si>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</si>
  <si>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</si>
  <si>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</si>
  <si>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</si>
  <si>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</si>
  <si>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</si>
  <si>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</si>
  <si>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</si>
  <si>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</si>
  <si>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</si>
  <si>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</si>
  <si>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</si>
  <si>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</si>
  <si>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</si>
  <si>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</si>
  <si>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</si>
  <si>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</si>
  <si>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</si>
  <si>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</si>
  <si>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</si>
  <si>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</si>
  <si>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</si>
  <si>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</si>
  <si>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</si>
  <si>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</si>
  <si>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</si>
  <si>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</si>
  <si>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</si>
  <si>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</si>
  <si>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</si>
  <si>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</si>
  <si>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</si>
  <si>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</si>
  <si>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</si>
  <si>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</si>
  <si>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</si>
  <si>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</si>
  <si>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</si>
  <si>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</si>
  <si>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</si>
  <si>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</si>
  <si>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</si>
  <si>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</si>
  <si>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</si>
  <si>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</si>
  <si>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</si>
  <si>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</si>
  <si>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</si>
  <si>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</si>
  <si>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</si>
  <si>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</si>
  <si>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</si>
  <si>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</si>
  <si>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</si>
  <si>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</si>
  <si>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</si>
  <si>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</si>
  <si>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</si>
  <si>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</si>
  <si>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</si>
  <si>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</si>
  <si>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</si>
  <si>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</si>
  <si>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</si>
  <si>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</si>
  <si>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</si>
  <si>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</si>
  <si>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</si>
  <si>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</si>
  <si>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</si>
  <si>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</si>
  <si>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</si>
  <si>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</si>
  <si>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</si>
  <si>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</si>
  <si>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</si>
  <si>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</si>
  <si>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</si>
  <si>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</si>
  <si>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</si>
  <si>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</si>
  <si>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</si>
  <si>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</si>
  <si>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</si>
  <si>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</si>
  <si>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</si>
  <si>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</si>
  <si>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</si>
  <si>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</si>
  <si>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</si>
  <si>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</si>
  <si>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</si>
  <si>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</si>
  <si>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</si>
  <si>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</si>
  <si>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</si>
  <si>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</si>
  <si>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</si>
  <si>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</si>
  <si>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</si>
  <si>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Panorama de Contratación</t>
  </si>
  <si>
    <t>Planes de mejora</t>
  </si>
  <si>
    <r>
      <t xml:space="preserve">Plan de Desarrollo, punto 3.1.1
</t>
    </r>
    <r>
      <rPr>
        <sz val="8"/>
        <color rgb="FF002060"/>
        <rFont val="Arial"/>
        <family val="2"/>
      </rPr>
      <t>http://192.168.0.19/uploads/staff/assets/user10/2023/Portal/PLANEACION/PLAN%20DE%20DESARROLLO%202020-2024.pdf</t>
    </r>
  </si>
  <si>
    <r>
      <t xml:space="preserve">Plan de Desarrollo, punto 3.1.1
</t>
    </r>
    <r>
      <rPr>
        <sz val="8"/>
        <color rgb="FF002060"/>
        <rFont val="Arial"/>
        <family val="2"/>
      </rPr>
      <t xml:space="preserve">
http://192.168.0.19/uploads/staff/assets/user10/2023/Portal/PLANEACION/PLAN%20DE%20DESARROLLO%202020-2024.pdf</t>
    </r>
  </si>
  <si>
    <r>
      <t xml:space="preserve">Plan de Desarrollo, punto 2.2
</t>
    </r>
    <r>
      <rPr>
        <sz val="8"/>
        <color rgb="FF002060"/>
        <rFont val="Arial"/>
        <family val="2"/>
      </rPr>
      <t xml:space="preserve">
http://192.168.0.19/uploads/staff/assets/user10/2023/Portal/PLANEACION/PLAN%20DE%20DESARROLLO%202020-2024.pdf</t>
    </r>
  </si>
  <si>
    <t>Infome SIAU</t>
  </si>
  <si>
    <t>Acta rendición de Cuentas 2023
invitación vía correo electrónico remitido desde el correo de planeación@hmi.gov.co, a los entes de
control, alcaldes del departamento, los concejales de cada municipio, los 11 diputados, gobernador, junta
directiva del Hospital, gerentes y directores de las ESE, clínicas, EPS aseguradoras, autoridades civiles,
eclesiásticas, militares y policiales; directores y gerentes de instituciones privadas, rectores de
universidades, secretarios de salud, sindicatos.</t>
  </si>
  <si>
    <t>Informe Evaluación Rendición Cuentas 2023
numeral b)</t>
  </si>
  <si>
    <r>
      <rPr>
        <b/>
        <sz val="10"/>
        <color rgb="FF002060"/>
        <rFont val="Arial"/>
        <family val="2"/>
      </rPr>
      <t>Acta de Rendición de cuentas</t>
    </r>
    <r>
      <rPr>
        <sz val="10"/>
        <color rgb="FF002060"/>
        <rFont val="Arial"/>
        <family val="2"/>
      </rPr>
      <t xml:space="preserve">
A las partes interesadas se les brindó la oportunidad de presentar sus propuestas temáticas de
intervención, las cuales tuvieron oportunidad de registrar desde el momento de la publicación de la
invitación y hasta el 22 de marzo de 2024. Así mismo, hasta el viernes 22 de marzo el ciudadano
pudo manifestar por escrito sus preguntas, reclamos o sugerencias, diligenciando el formulario que
se desplegaba en la página web institucional a través del siguiente Link,
 https://hmi.gov.co/rendicion-de-cuentas/</t>
    </r>
  </si>
  <si>
    <r>
      <rPr>
        <b/>
        <sz val="10"/>
        <color rgb="FF002060"/>
        <rFont val="Arial"/>
        <family val="2"/>
      </rPr>
      <t>Formulario de Preguntas</t>
    </r>
    <r>
      <rPr>
        <sz val="10"/>
        <color rgb="FF002060"/>
        <rFont val="Arial"/>
        <family val="2"/>
      </rPr>
      <t xml:space="preserve">
https://forms.office.com/pages/responsepage.aspx?id=lm4ZFXg-Dk-hx0oFuMNDjQWh93-3s5ZJiJ9q7lgAiEdUODdIRUUzTlpKTTkxUEdGRlVSNk1VNTY0UC4u&amp;origin=lprLink
</t>
    </r>
    <r>
      <rPr>
        <b/>
        <sz val="10"/>
        <color rgb="FF002060"/>
        <rFont val="Arial"/>
        <family val="2"/>
      </rPr>
      <t xml:space="preserve">Transmisión en vivo Facebook
</t>
    </r>
    <r>
      <rPr>
        <sz val="10"/>
        <color rgb="FF002060"/>
        <rFont val="Arial"/>
        <family val="2"/>
      </rPr>
      <t>https://web.facebook.com/hdmiflorencia/posts/pfbid02EAxfMi5KFEnVRTBdRt8wcnEBAPFdKa1RtRmJswLqN5um9Ti4EpgpGiNRHrquGvFVl</t>
    </r>
  </si>
  <si>
    <r>
      <rPr>
        <b/>
        <sz val="10"/>
        <color rgb="FF002060"/>
        <rFont val="Arial"/>
        <family val="2"/>
      </rPr>
      <t xml:space="preserve">Informe Evaluación Rendición Cuentas 2023
numeral b)
</t>
    </r>
    <r>
      <rPr>
        <sz val="10"/>
        <color rgb="FF002060"/>
        <rFont val="Arial"/>
        <family val="2"/>
      </rPr>
      <t>https://hmi.gov.co/wp-content/uploads/2024/04/Informe-Evaluacion-Rendicion-Cuentas-2023.pdf</t>
    </r>
  </si>
  <si>
    <r>
      <rPr>
        <b/>
        <sz val="10"/>
        <color rgb="FF002060"/>
        <rFont val="Arial"/>
        <family val="2"/>
      </rPr>
      <t xml:space="preserve">Formulario de Inscripción
</t>
    </r>
    <r>
      <rPr>
        <sz val="10"/>
        <color rgb="FF002060"/>
        <rFont val="Arial"/>
        <family val="2"/>
      </rPr>
      <t xml:space="preserve">https://forms.office.com/pages/responsepage.aspx?id=lm4ZFXg-Dk-hx0oFuMNDjQW-h93-3s5ZJiJ9q7lgAiEdUM1BaQzUzMEk3Q0NENkE0TDdZTUJHNTRONS4u
</t>
    </r>
    <r>
      <rPr>
        <b/>
        <sz val="10"/>
        <color rgb="FF002060"/>
        <rFont val="Arial"/>
        <family val="2"/>
      </rPr>
      <t xml:space="preserve">Transmisión en vivo Facebook
</t>
    </r>
    <r>
      <rPr>
        <sz val="10"/>
        <color rgb="FF002060"/>
        <rFont val="Arial"/>
        <family val="2"/>
      </rPr>
      <t>https://web.facebook.com/tacticaplus/videos/audiencia-p%C3%BAblica-de-rendici%C3%B3n-de-cuentas-vigencia-2023/2342227052641981/?mibextid=zkHLXF</t>
    </r>
  </si>
  <si>
    <t>Memorando 040, 29 de enero de 2024</t>
  </si>
  <si>
    <r>
      <rPr>
        <b/>
        <sz val="10"/>
        <color rgb="FF002060"/>
        <rFont val="Arial"/>
        <family val="2"/>
      </rPr>
      <t>Formulario de Preguntas</t>
    </r>
    <r>
      <rPr>
        <sz val="10"/>
        <color rgb="FF002060"/>
        <rFont val="Arial"/>
        <family val="2"/>
      </rPr>
      <t xml:space="preserve">
https://forms.office.com/pages/responsepage.aspx?id=lm4ZFXg-Dk-hx0oFuMNDjQWh93-3s5ZJiJ9q7lgAiEdUODdIRUUzTlpKTTkxUEdGRlVSNk1VNTY0UC4u&amp;origin=lprLink</t>
    </r>
  </si>
  <si>
    <r>
      <t xml:space="preserve">
</t>
    </r>
    <r>
      <rPr>
        <b/>
        <sz val="10"/>
        <color rgb="FF002060"/>
        <rFont val="Arial"/>
        <family val="2"/>
      </rPr>
      <t>Plan de Desarrollo</t>
    </r>
    <r>
      <rPr>
        <sz val="10"/>
        <color rgb="FF002060"/>
        <rFont val="Arial"/>
        <family val="2"/>
      </rPr>
      <t xml:space="preserve">
http://192.168.0.19/uploads/staff/assets/user10/2023/Portal/PLANEACION/PLAN%20DE%20DESARROLLO%202020-2024.pdf</t>
    </r>
  </si>
  <si>
    <t>https://hmi.gov.co/rendicion-de-cuentas/</t>
  </si>
  <si>
    <r>
      <rPr>
        <b/>
        <sz val="10"/>
        <color rgb="FF002060"/>
        <rFont val="Arial"/>
        <family val="2"/>
      </rPr>
      <t xml:space="preserve">Informe Evaluación Rendición Cuentas 2023
numeral a)
</t>
    </r>
    <r>
      <rPr>
        <sz val="10"/>
        <color rgb="FF002060"/>
        <rFont val="Arial"/>
        <family val="2"/>
      </rPr>
      <t>https://hmi.gov.co/wp-content/uploads/2024/04/Informe-Evaluacion-Rendicion-Cuentas-2023.pdf</t>
    </r>
  </si>
  <si>
    <t>Difusión por redes sociales, transmisión virtual por Facebook y Rendición de Cuentas presencial</t>
  </si>
  <si>
    <r>
      <rPr>
        <b/>
        <sz val="10"/>
        <color rgb="FF002060"/>
        <rFont val="Arial"/>
        <family val="2"/>
      </rPr>
      <t xml:space="preserve">Formulario de Inscripción
</t>
    </r>
    <r>
      <rPr>
        <sz val="10"/>
        <color rgb="FF002060"/>
        <rFont val="Arial"/>
        <family val="2"/>
      </rPr>
      <t xml:space="preserve">https://forms.office.com/pages/responsepage.aspx?id=lm4ZFXg-Dk-hx0oFuMNDjQW-h93-3s5ZJiJ9q7lgAiEdUM1BaQzUzMEk3Q0NENkE0TDdZTUJHNTRONS4u
</t>
    </r>
    <r>
      <rPr>
        <b/>
        <sz val="10"/>
        <color rgb="FF002060"/>
        <rFont val="Arial"/>
        <family val="2"/>
      </rPr>
      <t xml:space="preserve">
Formulario de Preguntas</t>
    </r>
    <r>
      <rPr>
        <sz val="10"/>
        <color rgb="FF002060"/>
        <rFont val="Arial"/>
        <family val="2"/>
      </rPr>
      <t xml:space="preserve">
https://forms.office.com/pages/responsepage.aspx?id=lm4ZFXg-Dk-hx0oFuMNDjQWh93-3s5ZJiJ9q7lgAiEdUODdIRUUzTlpKTTkxUEdGRlVSNk1VNTY0UC4u&amp;origin=lprLink</t>
    </r>
  </si>
  <si>
    <t>Reunión de Socialización Informe de Rendición de Cuentas</t>
  </si>
  <si>
    <t>Difusión por redes sociales</t>
  </si>
  <si>
    <t>Publicación del Informe de Rendición de Cuentas 2023 30 días antes 
https://hmi.gov.co/rendicion-de-cuentas/</t>
  </si>
  <si>
    <r>
      <rPr>
        <b/>
        <sz val="10"/>
        <color rgb="FF002060"/>
        <rFont val="Arial"/>
        <family val="2"/>
      </rPr>
      <t>Transmisión en vivo Facebook</t>
    </r>
    <r>
      <rPr>
        <sz val="10"/>
        <color rgb="FF002060"/>
        <rFont val="Arial"/>
        <family val="2"/>
      </rPr>
      <t xml:space="preserve">
https://web.facebook.com/tacticaplus/videos/audiencia-p%C3%BAblica-de-rendici%C3%B3n-de-cuentas-vigencia-2023/2342227052641981/?mibextid=zkHLXF</t>
    </r>
  </si>
  <si>
    <t>Moderadora e Intérprete de Lengua de Señas</t>
  </si>
  <si>
    <t>Rendición de Cuentas 2023</t>
  </si>
  <si>
    <r>
      <rPr>
        <b/>
        <sz val="10"/>
        <color rgb="FF002060"/>
        <rFont val="Arial"/>
        <family val="2"/>
      </rPr>
      <t>Encuesta de Satisfacción</t>
    </r>
    <r>
      <rPr>
        <sz val="10"/>
        <color rgb="FF002060"/>
        <rFont val="Arial"/>
        <family val="2"/>
      </rPr>
      <t xml:space="preserve">
https://docs.google.com/forms/d/e/1FAIpQLSd8yvx2f5WQExyIuFCyZwTDHSAsHwh4FQWB9BiXlnbMzy_GCw/viewform</t>
    </r>
  </si>
  <si>
    <r>
      <rPr>
        <b/>
        <sz val="10"/>
        <color rgb="FF002060"/>
        <rFont val="Arial"/>
        <family val="2"/>
      </rPr>
      <t xml:space="preserve">Informe de evaluación Rendición de Cuentas 2023
</t>
    </r>
    <r>
      <rPr>
        <sz val="10"/>
        <color rgb="FF002060"/>
        <rFont val="Arial"/>
        <family val="2"/>
      </rPr>
      <t>https://hmi.gov.co/wp-content/uploads/2024/04/Informe-Evaluacion-Rendicion-Cuentas-2023.pdf</t>
    </r>
  </si>
  <si>
    <r>
      <rPr>
        <b/>
        <sz val="10"/>
        <color rgb="FF002060"/>
        <rFont val="Arial"/>
        <family val="2"/>
      </rPr>
      <t>Informe de evaluación Rendición de Cuentas 2023</t>
    </r>
    <r>
      <rPr>
        <sz val="10"/>
        <color rgb="FF002060"/>
        <rFont val="Arial"/>
        <family val="2"/>
      </rPr>
      <t xml:space="preserve">
https://hmi.gov.co/wp-content/uploads/2024/04/Informe-Evaluacion-Rendicion-Cuentas-2023.pdf
</t>
    </r>
    <r>
      <rPr>
        <i/>
        <sz val="10"/>
        <color rgb="FF002060"/>
        <rFont val="Arial"/>
        <family val="2"/>
      </rPr>
      <t xml:space="preserve">Tener más en cuenta los grupos de valor </t>
    </r>
  </si>
  <si>
    <t>Informe de evaluación Rendición de Cuentas 2023
https://hmi.gov.co/wp-content/uploads/2024/04/Informe-Evaluacion-Rendicion-Cuentas-2023.pdf</t>
  </si>
  <si>
    <r>
      <rPr>
        <b/>
        <sz val="10"/>
        <color rgb="FF002060"/>
        <rFont val="Arial"/>
        <family val="2"/>
      </rPr>
      <t>Informe de evaluación Rendición de Cuentas 2023</t>
    </r>
    <r>
      <rPr>
        <sz val="10"/>
        <color rgb="FF002060"/>
        <rFont val="Arial"/>
        <family val="2"/>
      </rPr>
      <t xml:space="preserve">
https://hmi.gov.co/wp-content/uploads/2024/04/Informe-Evaluacion-Rendicion-Cuentas-2023.pdf</t>
    </r>
  </si>
  <si>
    <t>Hospital Departamental María Inmaculada</t>
  </si>
  <si>
    <t>Formulario de Preguntas
https://forms.office.com/pages/responsepage.aspx?id=lm4ZFXg-Dk-hx0oFuMNDjQWh93-3s5ZJiJ9q7lgAiEdUODdIRUUzTlpKTTkxUEdGRlVSNk1VNTY0UC4u&amp;origin=lprLink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</si>
</sst>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8"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
      <b/>
      <sz val="9"/>
      <color rgb="FF000000"/>
      <name val="Tahoma"/>
      <family val="2"/>
    </font>
    <font>
      <sz val="9"/>
      <color rgb="FF000000"/>
      <name val="Tahoma"/>
      <family val="2"/>
    </font>
    <font>
      <sz val="8"/>
      <color rgb="FF002060"/>
      <name val="Arial"/>
      <family val="2"/>
    </font>
    <font>
      <b/>
      <sz val="10"/>
      <color rgb="FF002060"/>
      <name val="Arial"/>
      <family val="2"/>
    </font>
    <font>
      <i/>
      <sz val="10"/>
      <color rgb="FF002060"/>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67">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s>
  <cellStyleXfs count="12">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37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6" fillId="0" borderId="23" xfId="0" applyFont="1" applyBorder="1" applyAlignment="1">
      <alignment horizontal="center"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164" fontId="3" fillId="0" borderId="0" xfId="0" applyNumberFormat="1" applyFont="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xf numFmtId="0" fontId="0" fillId="0" borderId="0" xfId="0" applyAlignment="1">
      <alignment vertical="center" wrapText="1"/>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Alignment="1">
      <alignment vertical="center"/>
    </xf>
    <xf numFmtId="0" fontId="20" fillId="0" borderId="0" xfId="0" applyFont="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Alignment="1">
      <alignment horizontal="center"/>
    </xf>
    <xf numFmtId="1" fontId="3" fillId="0" borderId="0" xfId="0" applyNumberFormat="1" applyFont="1"/>
    <xf numFmtId="0" fontId="21" fillId="0" borderId="26" xfId="0" applyFont="1" applyBorder="1" applyAlignment="1">
      <alignment vertical="center"/>
    </xf>
    <xf numFmtId="0" fontId="8" fillId="0" borderId="0" xfId="0" applyFont="1"/>
    <xf numFmtId="0" fontId="8" fillId="0" borderId="0" xfId="0" applyFont="1" applyAlignment="1">
      <alignment horizontal="right"/>
    </xf>
    <xf numFmtId="0" fontId="3" fillId="6" borderId="0" xfId="0" applyFont="1" applyFill="1"/>
    <xf numFmtId="0" fontId="23" fillId="0" borderId="0" xfId="0" applyFont="1" applyAlignment="1">
      <alignment horizontal="center" vertical="center"/>
    </xf>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Alignment="1">
      <alignment vertical="center"/>
    </xf>
    <xf numFmtId="0" fontId="3" fillId="0" borderId="8" xfId="0" applyFont="1" applyBorder="1" applyAlignment="1">
      <alignment horizontal="center" vertical="center"/>
    </xf>
    <xf numFmtId="0" fontId="8" fillId="0" borderId="0" xfId="0" applyFont="1" applyAlignment="1">
      <alignment horizontal="right" vertical="center"/>
    </xf>
    <xf numFmtId="0" fontId="14" fillId="0" borderId="0" xfId="0" applyFont="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1" xfId="0" applyFont="1" applyBorder="1" applyAlignment="1">
      <alignment horizontal="justify" vertical="center" wrapText="1"/>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xf numFmtId="0" fontId="22" fillId="6" borderId="80" xfId="0" applyFont="1" applyFill="1" applyBorder="1" applyAlignment="1">
      <alignment horizontal="center" vertical="center"/>
    </xf>
    <xf numFmtId="0" fontId="7" fillId="10" borderId="58" xfId="0" applyFont="1" applyFill="1" applyBorder="1" applyAlignment="1">
      <alignment vertical="top" wrapText="1"/>
    </xf>
    <xf numFmtId="0" fontId="7" fillId="10" borderId="49" xfId="0" applyFont="1" applyFill="1" applyBorder="1" applyAlignment="1">
      <alignment vertical="top" wrapText="1"/>
    </xf>
    <xf numFmtId="0" fontId="7" fillId="10" borderId="52" xfId="0" applyFont="1" applyFill="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11" borderId="79" xfId="0" applyFont="1" applyFill="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Alignment="1">
      <alignment horizontal="right"/>
    </xf>
    <xf numFmtId="0" fontId="0" fillId="0" borderId="0" xfId="0" applyAlignment="1">
      <alignment vertical="center"/>
    </xf>
    <xf numFmtId="0" fontId="8" fillId="0" borderId="96" xfId="0" applyFont="1" applyBorder="1"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Border="1" applyAlignment="1">
      <alignment horizontal="center" vertical="center" wrapText="1"/>
    </xf>
    <xf numFmtId="0" fontId="8" fillId="0" borderId="98" xfId="0" applyFont="1" applyBorder="1" applyAlignment="1">
      <alignment vertical="center"/>
    </xf>
    <xf numFmtId="0" fontId="8" fillId="0" borderId="97" xfId="0" applyFont="1" applyBorder="1" applyAlignment="1">
      <alignment vertical="center"/>
    </xf>
    <xf numFmtId="0" fontId="3" fillId="0" borderId="97" xfId="0" applyFont="1" applyBorder="1" applyAlignment="1">
      <alignment vertical="center"/>
    </xf>
    <xf numFmtId="0" fontId="8" fillId="0" borderId="99" xfId="0" applyFont="1" applyBorder="1" applyAlignment="1">
      <alignment vertical="center"/>
    </xf>
    <xf numFmtId="0" fontId="3" fillId="0" borderId="99"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3"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3"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3"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20" xfId="0" applyFont="1" applyBorder="1" applyAlignment="1">
      <alignment vertical="center"/>
    </xf>
    <xf numFmtId="0" fontId="3" fillId="0" borderId="120" xfId="0" applyFont="1" applyBorder="1" applyAlignment="1">
      <alignment vertical="center"/>
    </xf>
    <xf numFmtId="0" fontId="4" fillId="0" borderId="0" xfId="0" applyFont="1" applyAlignment="1">
      <alignment horizontal="center" vertical="top"/>
    </xf>
    <xf numFmtId="0" fontId="29" fillId="4" borderId="121" xfId="0" applyFont="1" applyFill="1" applyBorder="1" applyAlignment="1">
      <alignment horizontal="center" vertical="center" wrapText="1"/>
    </xf>
    <xf numFmtId="0" fontId="36" fillId="10" borderId="124" xfId="0" applyFont="1" applyFill="1" applyBorder="1" applyAlignment="1">
      <alignment vertical="top" wrapText="1"/>
    </xf>
    <xf numFmtId="0" fontId="37" fillId="0" borderId="125" xfId="0" applyFont="1" applyBorder="1" applyAlignment="1">
      <alignment horizontal="left" vertical="top" wrapText="1"/>
    </xf>
    <xf numFmtId="0" fontId="37" fillId="0" borderId="126" xfId="0" applyFont="1" applyBorder="1" applyAlignment="1">
      <alignment vertical="top" wrapText="1"/>
    </xf>
    <xf numFmtId="0" fontId="37" fillId="0" borderId="127" xfId="0" applyFont="1" applyBorder="1" applyAlignment="1">
      <alignment vertical="top" wrapText="1"/>
    </xf>
    <xf numFmtId="0" fontId="37" fillId="0" borderId="128" xfId="0" applyFont="1" applyBorder="1" applyAlignment="1">
      <alignment horizontal="left" vertical="top" wrapText="1"/>
    </xf>
    <xf numFmtId="0" fontId="37" fillId="0" borderId="129" xfId="0" applyFont="1" applyBorder="1" applyAlignment="1">
      <alignment vertical="top" wrapText="1"/>
    </xf>
    <xf numFmtId="0" fontId="37" fillId="0" borderId="130" xfId="0" applyFont="1" applyBorder="1" applyAlignment="1">
      <alignment vertical="top" wrapText="1"/>
    </xf>
    <xf numFmtId="0" fontId="37" fillId="0" borderId="128" xfId="0" applyFont="1" applyBorder="1" applyAlignment="1">
      <alignment vertical="top" wrapText="1"/>
    </xf>
    <xf numFmtId="0" fontId="37" fillId="0" borderId="131" xfId="0" applyFont="1" applyBorder="1" applyAlignment="1">
      <alignment horizontal="left" vertical="top" wrapText="1"/>
    </xf>
    <xf numFmtId="0" fontId="38" fillId="10" borderId="129" xfId="0" applyFont="1" applyFill="1" applyBorder="1" applyAlignment="1">
      <alignment vertical="top" wrapText="1"/>
    </xf>
    <xf numFmtId="0" fontId="37" fillId="0" borderId="129" xfId="0" applyFont="1" applyBorder="1" applyAlignment="1">
      <alignment horizontal="left" vertical="top" wrapText="1"/>
    </xf>
    <xf numFmtId="0" fontId="37" fillId="0" borderId="131" xfId="0" applyFont="1" applyBorder="1" applyAlignment="1">
      <alignment vertical="top" wrapText="1"/>
    </xf>
    <xf numFmtId="0" fontId="37" fillId="0" borderId="132" xfId="0" applyFont="1" applyBorder="1" applyAlignment="1">
      <alignment vertical="top" wrapText="1"/>
    </xf>
    <xf numFmtId="0" fontId="37" fillId="0" borderId="133" xfId="0" applyFont="1" applyBorder="1" applyAlignment="1">
      <alignment vertical="top" wrapText="1"/>
    </xf>
    <xf numFmtId="0" fontId="37" fillId="0" borderId="134" xfId="0" applyFont="1" applyBorder="1" applyAlignment="1">
      <alignment vertical="top" wrapText="1"/>
    </xf>
    <xf numFmtId="0" fontId="36" fillId="0" borderId="136" xfId="0" applyFont="1" applyBorder="1" applyAlignment="1">
      <alignment vertical="top" wrapText="1"/>
    </xf>
    <xf numFmtId="0" fontId="22" fillId="6" borderId="137" xfId="0" applyFont="1" applyFill="1" applyBorder="1" applyAlignment="1">
      <alignment horizontal="center" vertical="center"/>
    </xf>
    <xf numFmtId="0" fontId="37" fillId="0" borderId="138" xfId="0" applyFont="1" applyBorder="1" applyAlignment="1">
      <alignment horizontal="left" vertical="top" wrapText="1"/>
    </xf>
    <xf numFmtId="0" fontId="37" fillId="0" borderId="139" xfId="0" applyFont="1" applyBorder="1" applyAlignment="1">
      <alignment vertical="top" wrapText="1"/>
    </xf>
    <xf numFmtId="0" fontId="37" fillId="0" borderId="140" xfId="0" applyFont="1" applyBorder="1" applyAlignment="1">
      <alignment vertical="top" wrapText="1"/>
    </xf>
    <xf numFmtId="0" fontId="36" fillId="10" borderId="141" xfId="0" applyFont="1" applyFill="1" applyBorder="1" applyAlignment="1">
      <alignment vertical="top" wrapText="1"/>
    </xf>
    <xf numFmtId="0" fontId="37" fillId="0" borderId="132" xfId="0" applyFont="1" applyBorder="1" applyAlignment="1">
      <alignment horizontal="left" vertical="top" wrapText="1"/>
    </xf>
    <xf numFmtId="0" fontId="37" fillId="0" borderId="142" xfId="0" applyFont="1" applyBorder="1" applyAlignment="1">
      <alignment vertical="top" wrapText="1"/>
    </xf>
    <xf numFmtId="0" fontId="37" fillId="0" borderId="143" xfId="0" applyFont="1" applyBorder="1" applyAlignment="1">
      <alignment horizontal="left" vertical="top" wrapText="1"/>
    </xf>
    <xf numFmtId="0" fontId="37" fillId="0" borderId="144" xfId="0" applyFont="1" applyBorder="1" applyAlignment="1">
      <alignment vertical="top" wrapText="1"/>
    </xf>
    <xf numFmtId="0" fontId="37" fillId="0" borderId="145" xfId="0" applyFont="1" applyBorder="1" applyAlignment="1">
      <alignment vertical="top" wrapText="1"/>
    </xf>
    <xf numFmtId="0" fontId="37" fillId="0" borderId="146" xfId="0" applyFont="1" applyBorder="1" applyAlignment="1">
      <alignment horizontal="left" vertical="top" wrapText="1"/>
    </xf>
    <xf numFmtId="0" fontId="37" fillId="0" borderId="147" xfId="0" applyFont="1" applyBorder="1" applyAlignment="1">
      <alignment vertical="top" wrapText="1"/>
    </xf>
    <xf numFmtId="0" fontId="37" fillId="0" borderId="148" xfId="0" applyFont="1" applyBorder="1" applyAlignment="1">
      <alignment vertical="top" wrapText="1"/>
    </xf>
    <xf numFmtId="0" fontId="37" fillId="0" borderId="149" xfId="0" applyFont="1" applyBorder="1" applyAlignment="1">
      <alignment horizontal="left" vertical="top" wrapText="1"/>
    </xf>
    <xf numFmtId="0" fontId="37" fillId="0" borderId="143" xfId="0" applyFont="1" applyBorder="1" applyAlignment="1">
      <alignment vertical="top" wrapText="1"/>
    </xf>
    <xf numFmtId="0" fontId="37" fillId="0" borderId="150" xfId="0" applyFont="1" applyBorder="1" applyAlignment="1">
      <alignment horizontal="left" vertical="top" wrapText="1"/>
    </xf>
    <xf numFmtId="0" fontId="38" fillId="10" borderId="139" xfId="0" applyFont="1" applyFill="1" applyBorder="1" applyAlignment="1">
      <alignment vertical="top" wrapText="1"/>
    </xf>
    <xf numFmtId="0" fontId="37" fillId="0" borderId="139" xfId="0" applyFont="1" applyBorder="1" applyAlignment="1">
      <alignment horizontal="left" vertical="top" wrapText="1"/>
    </xf>
    <xf numFmtId="0" fontId="37" fillId="0" borderId="151" xfId="0" applyFont="1" applyBorder="1" applyAlignment="1">
      <alignment horizontal="left" vertical="top" wrapText="1"/>
    </xf>
    <xf numFmtId="0" fontId="38" fillId="10" borderId="144" xfId="0" applyFont="1" applyFill="1" applyBorder="1" applyAlignment="1">
      <alignment vertical="top" wrapText="1"/>
    </xf>
    <xf numFmtId="0" fontId="37" fillId="0" borderId="144" xfId="0" applyFont="1" applyBorder="1" applyAlignment="1">
      <alignment horizontal="left" vertical="top" wrapText="1"/>
    </xf>
    <xf numFmtId="0" fontId="37" fillId="0" borderId="138" xfId="0" applyFont="1" applyBorder="1" applyAlignment="1">
      <alignment vertical="top" wrapText="1"/>
    </xf>
    <xf numFmtId="0" fontId="37" fillId="0" borderId="152" xfId="0" applyFont="1" applyBorder="1" applyAlignment="1">
      <alignment vertical="top" wrapText="1"/>
    </xf>
    <xf numFmtId="0" fontId="37" fillId="0" borderId="153" xfId="0" applyFont="1" applyBorder="1" applyAlignment="1">
      <alignment vertical="top" wrapText="1"/>
    </xf>
    <xf numFmtId="0" fontId="37" fillId="0" borderId="154" xfId="0" applyFont="1" applyBorder="1" applyAlignment="1">
      <alignment vertical="top" wrapText="1"/>
    </xf>
    <xf numFmtId="0" fontId="8" fillId="0" borderId="155" xfId="0" applyFont="1" applyBorder="1" applyAlignment="1">
      <alignment vertical="center"/>
    </xf>
    <xf numFmtId="0" fontId="8" fillId="0" borderId="156" xfId="0" applyFont="1" applyBorder="1" applyAlignment="1">
      <alignment vertical="center"/>
    </xf>
    <xf numFmtId="0" fontId="8" fillId="0" borderId="157" xfId="0" applyFont="1" applyBorder="1" applyAlignment="1">
      <alignment vertical="center"/>
    </xf>
    <xf numFmtId="0" fontId="3" fillId="0" borderId="157" xfId="0" applyFont="1" applyBorder="1" applyAlignment="1">
      <alignment vertical="center"/>
    </xf>
    <xf numFmtId="0" fontId="37" fillId="0" borderId="152" xfId="0" applyFont="1" applyBorder="1" applyAlignment="1">
      <alignment horizontal="left" vertical="top" wrapText="1"/>
    </xf>
    <xf numFmtId="0" fontId="37" fillId="0" borderId="134" xfId="0" applyFont="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Border="1" applyAlignment="1">
      <alignment horizontal="center" vertical="center"/>
    </xf>
    <xf numFmtId="0" fontId="4" fillId="0" borderId="8" xfId="0" applyFont="1" applyBorder="1" applyAlignment="1">
      <alignment vertical="center"/>
    </xf>
    <xf numFmtId="0" fontId="11" fillId="0" borderId="163" xfId="0" applyFont="1" applyBorder="1" applyAlignment="1">
      <alignment horizontal="center" vertical="center"/>
    </xf>
    <xf numFmtId="164" fontId="11" fillId="0" borderId="165" xfId="0" applyNumberFormat="1" applyFont="1" applyBorder="1" applyAlignment="1">
      <alignment horizontal="center" vertical="center"/>
    </xf>
    <xf numFmtId="0" fontId="11" fillId="0" borderId="31" xfId="0" applyFont="1" applyBorder="1" applyAlignment="1">
      <alignment horizontal="center" vertical="center"/>
    </xf>
    <xf numFmtId="0" fontId="11" fillId="0" borderId="164" xfId="0" applyFont="1" applyBorder="1" applyAlignment="1">
      <alignment horizontal="center" vertical="center"/>
    </xf>
    <xf numFmtId="0" fontId="21" fillId="0" borderId="0" xfId="0" applyFont="1" applyAlignment="1">
      <alignment vertical="center"/>
    </xf>
    <xf numFmtId="0" fontId="27" fillId="0" borderId="0" xfId="0" applyFont="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6" xfId="0" applyFont="1" applyFill="1" applyBorder="1" applyAlignment="1">
      <alignment vertical="top" wrapText="1"/>
    </xf>
    <xf numFmtId="0" fontId="7" fillId="11" borderId="166" xfId="0" applyFont="1" applyFill="1" applyBorder="1" applyAlignment="1">
      <alignment vertical="top" wrapText="1"/>
    </xf>
    <xf numFmtId="0" fontId="7" fillId="0" borderId="76" xfId="0" applyFont="1" applyBorder="1" applyAlignment="1">
      <alignment horizontal="justify" vertical="center" wrapText="1"/>
    </xf>
    <xf numFmtId="0" fontId="7" fillId="0" borderId="78" xfId="0" applyFont="1" applyBorder="1" applyAlignment="1">
      <alignment horizontal="justify" vertical="center" wrapText="1"/>
    </xf>
    <xf numFmtId="0" fontId="7" fillId="0" borderId="80" xfId="0" applyFont="1" applyBorder="1" applyAlignment="1">
      <alignment horizontal="justify" vertical="center" wrapText="1"/>
    </xf>
    <xf numFmtId="0" fontId="19" fillId="0" borderId="54" xfId="2" applyBorder="1" applyAlignment="1">
      <alignment horizontal="justify" vertical="center" wrapText="1"/>
    </xf>
    <xf numFmtId="0" fontId="7" fillId="0" borderId="55" xfId="0" applyFont="1" applyBorder="1" applyAlignment="1">
      <alignment horizontal="justify" vertical="center" wrapText="1"/>
    </xf>
    <xf numFmtId="0" fontId="7" fillId="0" borderId="17" xfId="0" applyFont="1" applyBorder="1" applyAlignment="1">
      <alignment horizontal="justify" vertical="center" wrapText="1"/>
    </xf>
    <xf numFmtId="0" fontId="9" fillId="14" borderId="0" xfId="0" applyFont="1" applyFill="1" applyAlignment="1">
      <alignment horizontal="center" vertical="center"/>
    </xf>
    <xf numFmtId="49" fontId="39" fillId="5" borderId="0" xfId="2" applyNumberFormat="1" applyFont="1" applyFill="1" applyBorder="1" applyAlignment="1">
      <alignment horizontal="center" vertical="center"/>
    </xf>
    <xf numFmtId="0" fontId="21"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wrapText="1"/>
    </xf>
    <xf numFmtId="0" fontId="3" fillId="0" borderId="0" xfId="0" applyFont="1" applyAlignment="1">
      <alignment vertical="top" wrapText="1"/>
    </xf>
    <xf numFmtId="0" fontId="9" fillId="14" borderId="158" xfId="0" applyFont="1" applyFill="1" applyBorder="1" applyAlignment="1">
      <alignment horizontal="center" vertical="center"/>
    </xf>
    <xf numFmtId="0" fontId="9" fillId="14" borderId="159" xfId="0" applyFont="1" applyFill="1" applyBorder="1" applyAlignment="1">
      <alignment horizontal="center" vertical="center"/>
    </xf>
    <xf numFmtId="0" fontId="9" fillId="14" borderId="160" xfId="0" applyFont="1" applyFill="1" applyBorder="1" applyAlignment="1">
      <alignment horizontal="center" vertical="center"/>
    </xf>
    <xf numFmtId="0" fontId="12" fillId="5" borderId="0" xfId="0" applyFont="1" applyFill="1" applyAlignment="1">
      <alignment horizontal="center" vertical="center"/>
    </xf>
    <xf numFmtId="0" fontId="13" fillId="0" borderId="0" xfId="0" applyFont="1" applyAlignment="1">
      <alignment vertical="top" wrapText="1"/>
    </xf>
    <xf numFmtId="164" fontId="26" fillId="0" borderId="19" xfId="0" applyNumberFormat="1"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0" fontId="17" fillId="0" borderId="1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8"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2" xfId="0" applyFont="1" applyBorder="1" applyAlignment="1">
      <alignment horizontal="center" vertical="center" wrapText="1"/>
    </xf>
    <xf numFmtId="164" fontId="17" fillId="0" borderId="19" xfId="0" applyNumberFormat="1" applyFont="1" applyBorder="1" applyAlignment="1">
      <alignment horizontal="center" vertical="center" wrapText="1"/>
    </xf>
    <xf numFmtId="164" fontId="17" fillId="0" borderId="1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164" fontId="17" fillId="0" borderId="12"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4" fontId="26" fillId="0" borderId="38" xfId="0" applyNumberFormat="1" applyFont="1" applyBorder="1" applyAlignment="1">
      <alignment horizontal="center" vertical="center" wrapText="1"/>
    </xf>
    <xf numFmtId="164" fontId="26" fillId="0" borderId="18" xfId="0" applyNumberFormat="1" applyFont="1" applyBorder="1" applyAlignment="1">
      <alignment horizontal="center" vertical="center" wrapText="1"/>
    </xf>
    <xf numFmtId="164" fontId="26" fillId="0" borderId="62" xfId="0" applyNumberFormat="1" applyFont="1" applyBorder="1" applyAlignment="1">
      <alignment horizontal="center" vertical="center" wrapText="1"/>
    </xf>
    <xf numFmtId="164" fontId="26" fillId="0" borderId="61" xfId="0" applyNumberFormat="1" applyFont="1" applyBorder="1" applyAlignment="1">
      <alignment horizontal="center" vertical="center" wrapText="1"/>
    </xf>
    <xf numFmtId="164" fontId="26" fillId="0" borderId="63" xfId="0" applyNumberFormat="1" applyFont="1" applyBorder="1" applyAlignment="1">
      <alignment horizontal="center" vertical="center" wrapText="1"/>
    </xf>
    <xf numFmtId="164" fontId="17" fillId="0" borderId="12"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26" fillId="0" borderId="47" xfId="0" applyNumberFormat="1" applyFont="1" applyBorder="1" applyAlignment="1">
      <alignment horizontal="center" vertical="center" wrapText="1"/>
    </xf>
    <xf numFmtId="164" fontId="26" fillId="0" borderId="45" xfId="0" applyNumberFormat="1" applyFont="1" applyBorder="1" applyAlignment="1">
      <alignment horizontal="center" vertical="center" wrapText="1"/>
    </xf>
    <xf numFmtId="164" fontId="26" fillId="0" borderId="46" xfId="0" applyNumberFormat="1" applyFont="1" applyBorder="1" applyAlignment="1">
      <alignment horizontal="center" vertical="center" wrapText="1"/>
    </xf>
    <xf numFmtId="164" fontId="26" fillId="0" borderId="38" xfId="0" applyNumberFormat="1" applyFont="1" applyBorder="1" applyAlignment="1">
      <alignment horizontal="center" vertical="center"/>
    </xf>
    <xf numFmtId="164" fontId="26" fillId="0" borderId="13" xfId="0" applyNumberFormat="1" applyFont="1" applyBorder="1" applyAlignment="1">
      <alignment horizontal="center" vertical="center"/>
    </xf>
    <xf numFmtId="164" fontId="26" fillId="0" borderId="17" xfId="0" applyNumberFormat="1" applyFont="1" applyBorder="1" applyAlignment="1">
      <alignment horizontal="center" vertical="center"/>
    </xf>
    <xf numFmtId="0" fontId="18" fillId="0" borderId="31" xfId="0" applyFont="1" applyBorder="1" applyAlignment="1">
      <alignment horizontal="center" vertical="center"/>
    </xf>
    <xf numFmtId="0" fontId="3" fillId="0" borderId="32"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horizontal="center" vertical="center"/>
    </xf>
    <xf numFmtId="0" fontId="27" fillId="0" borderId="15" xfId="0" applyFont="1" applyBorder="1" applyAlignment="1">
      <alignment horizontal="center" vertical="center"/>
    </xf>
    <xf numFmtId="164" fontId="18" fillId="0" borderId="14" xfId="0" applyNumberFormat="1" applyFont="1" applyBorder="1" applyAlignment="1">
      <alignment horizontal="center" vertical="center"/>
    </xf>
    <xf numFmtId="164" fontId="18" fillId="0" borderId="15" xfId="0" applyNumberFormat="1" applyFont="1" applyBorder="1" applyAlignment="1">
      <alignment horizontal="center" vertical="center"/>
    </xf>
    <xf numFmtId="164" fontId="18" fillId="0" borderId="16" xfId="0" applyNumberFormat="1" applyFont="1" applyBorder="1" applyAlignment="1">
      <alignment horizontal="center" vertical="center"/>
    </xf>
    <xf numFmtId="0" fontId="40" fillId="15" borderId="34" xfId="0" applyFont="1" applyFill="1" applyBorder="1" applyAlignment="1">
      <alignment horizontal="center" vertical="center" wrapText="1"/>
    </xf>
    <xf numFmtId="0" fontId="41" fillId="15" borderId="36"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164" fontId="26" fillId="0" borderId="12"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26" fillId="0" borderId="67" xfId="0" applyNumberFormat="1" applyFont="1" applyBorder="1" applyAlignment="1">
      <alignment horizontal="center" vertical="center" wrapText="1"/>
    </xf>
    <xf numFmtId="164" fontId="26" fillId="0" borderId="68" xfId="0" applyNumberFormat="1" applyFont="1" applyBorder="1" applyAlignment="1">
      <alignment horizontal="center" vertical="center" wrapText="1"/>
    </xf>
    <xf numFmtId="164" fontId="26" fillId="0" borderId="74" xfId="0" applyNumberFormat="1" applyFont="1" applyBorder="1" applyAlignment="1">
      <alignment horizontal="center" vertical="center" wrapText="1"/>
    </xf>
    <xf numFmtId="0" fontId="3" fillId="0" borderId="0" xfId="0" applyFont="1" applyAlignment="1">
      <alignment horizontal="center"/>
    </xf>
    <xf numFmtId="0" fontId="21" fillId="0" borderId="0" xfId="0" applyFont="1" applyAlignment="1">
      <alignment horizontal="center"/>
    </xf>
    <xf numFmtId="0" fontId="14" fillId="0" borderId="0" xfId="0" applyFont="1" applyAlignment="1">
      <alignment horizontal="center"/>
    </xf>
    <xf numFmtId="0" fontId="14" fillId="0" borderId="0" xfId="0" applyFont="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xf numFmtId="0" fontId="42" fillId="14" borderId="158" xfId="0" applyFont="1" applyFill="1" applyBorder="1" applyAlignment="1">
      <alignment horizontal="center" vertical="center"/>
    </xf>
    <xf numFmtId="0" fontId="42" fillId="14" borderId="159" xfId="0" applyFont="1" applyFill="1" applyBorder="1" applyAlignment="1">
      <alignment horizontal="center" vertical="center"/>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2" xfId="0" applyBorder="1" applyAlignment="1">
      <alignment vertical="center"/>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3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1"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61" xfId="0" applyFont="1" applyFill="1" applyBorder="1" applyAlignment="1">
      <alignment horizontal="center" vertical="center" wrapText="1"/>
    </xf>
    <xf numFmtId="0" fontId="2" fillId="16" borderId="162"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17" fillId="0" borderId="17" xfId="0" applyFont="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85">
    <dxf>
      <fill>
        <patternFill>
          <bgColor rgb="FFFFF2C9"/>
        </patternFill>
      </fill>
    </dxf>
    <dxf>
      <fill>
        <patternFill>
          <bgColor theme="0"/>
        </patternFill>
      </fill>
    </dxf>
    <dxf>
      <fill>
        <patternFill>
          <bgColor rgb="FFFFF2C9"/>
        </patternFill>
      </fill>
    </dxf>
    <dxf>
      <fill>
        <patternFill>
          <bgColor theme="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FFFF0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EE0000"/>
        </patternFill>
      </fill>
    </dxf>
    <dxf>
      <font>
        <b/>
        <i val="0"/>
        <color theme="0"/>
      </font>
      <fill>
        <patternFill>
          <bgColor rgb="FFFF66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EE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6317568"/>
        <c:axId val="463191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75</c:v>
                </c:pt>
                <c:pt idx="1">
                  <c:v>57.89473684210526</c:v>
                </c:pt>
                <c:pt idx="2">
                  <c:v>77.272727272727266</c:v>
                </c:pt>
                <c:pt idx="3">
                  <c:v>100</c:v>
                </c:pt>
                <c:pt idx="4">
                  <c:v>70</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6317568"/>
        <c:axId val="46319104"/>
      </c:scatterChart>
      <c:catAx>
        <c:axId val="46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9104"/>
        <c:crosses val="autoZero"/>
        <c:auto val="1"/>
        <c:lblAlgn val="ctr"/>
        <c:lblOffset val="100"/>
        <c:noMultiLvlLbl val="0"/>
      </c:catAx>
      <c:valAx>
        <c:axId val="4631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7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0516992"/>
        <c:axId val="8051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80</c:v>
                </c:pt>
                <c:pt idx="1">
                  <c:v>66.666666666666671</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0516992"/>
        <c:axId val="80518528"/>
      </c:scatterChart>
      <c:catAx>
        <c:axId val="805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8528"/>
        <c:crosses val="autoZero"/>
        <c:auto val="1"/>
        <c:lblAlgn val="ctr"/>
        <c:lblOffset val="100"/>
        <c:noMultiLvlLbl val="0"/>
      </c:catAx>
      <c:valAx>
        <c:axId val="805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80763136"/>
        <c:axId val="8076902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72.647058823529406</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80763136"/>
        <c:axId val="80769024"/>
      </c:scatterChart>
      <c:catAx>
        <c:axId val="807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9024"/>
        <c:crosses val="autoZero"/>
        <c:auto val="1"/>
        <c:lblAlgn val="ctr"/>
        <c:lblOffset val="100"/>
        <c:noMultiLvlLbl val="0"/>
      </c:catAx>
      <c:valAx>
        <c:axId val="8076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3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81143680"/>
        <c:axId val="811452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50</c:v>
                </c:pt>
                <c:pt idx="1">
                  <c:v>63.636363636363633</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81143680"/>
        <c:axId val="81145216"/>
      </c:scatterChart>
      <c:catAx>
        <c:axId val="811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5216"/>
        <c:crosses val="autoZero"/>
        <c:auto val="1"/>
        <c:lblAlgn val="ctr"/>
        <c:lblOffset val="100"/>
        <c:noMultiLvlLbl val="0"/>
      </c:catAx>
      <c:valAx>
        <c:axId val="8114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3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81183872"/>
        <c:axId val="8118540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80</c:v>
                </c:pt>
                <c:pt idx="1">
                  <c:v>100</c:v>
                </c:pt>
                <c:pt idx="2">
                  <c:v>100</c:v>
                </c:pt>
                <c:pt idx="3">
                  <c:v>25</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81183872"/>
        <c:axId val="81185408"/>
      </c:scatterChart>
      <c:catAx>
        <c:axId val="8118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5408"/>
        <c:crosses val="autoZero"/>
        <c:auto val="1"/>
        <c:lblAlgn val="ctr"/>
        <c:lblOffset val="100"/>
        <c:noMultiLvlLbl val="0"/>
      </c:catAx>
      <c:valAx>
        <c:axId val="81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3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82746752"/>
        <c:axId val="827567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100</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82746752"/>
        <c:axId val="82756736"/>
      </c:scatterChart>
      <c:catAx>
        <c:axId val="8274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56736"/>
        <c:crosses val="autoZero"/>
        <c:auto val="1"/>
        <c:lblAlgn val="ctr"/>
        <c:lblOffset val="100"/>
        <c:noMultiLvlLbl val="0"/>
      </c:catAx>
      <c:valAx>
        <c:axId val="8275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4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83847424"/>
        <c:axId val="838533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70</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83847424"/>
        <c:axId val="83853312"/>
      </c:scatterChart>
      <c:catAx>
        <c:axId val="8384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53312"/>
        <c:crosses val="autoZero"/>
        <c:auto val="1"/>
        <c:lblAlgn val="ctr"/>
        <c:lblOffset val="100"/>
        <c:noMultiLvlLbl val="0"/>
      </c:catAx>
      <c:valAx>
        <c:axId val="8385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4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6.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11</xdr:col>
      <xdr:colOff>48718</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11</xdr:col>
      <xdr:colOff>59830</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854866</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973931</xdr:colOff>
      <xdr:row>12</xdr:row>
      <xdr:rowOff>618013</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92869</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47623</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docs.live.net/Users/Lore/Dropbox/2016%20FIIAP%20DAFP%20%20Transparencia/OBJETIVO%203.%20MURC/Instrumentos%20septiembre%202017/2.%20Instrumento%20planeaci&#243;n%20Institucional/Observaciones%20DAFP%2010%20octubre2017/HA%20Participaci&#243;n%20Ciudadana.xlsx?4F85C76E" TargetMode="External"/><Relationship Id="rId1" Type="http://schemas.openxmlformats.org/officeDocument/2006/relationships/externalLinkPath" Target="file:///4F85C76E/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hmi.gov.co/rendicion-de-cuenta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zoomScalePageLayoutView="90" workbookViewId="0">
      <selection activeCell="D8" sqref="D8:P8"/>
    </sheetView>
  </sheetViews>
  <sheetFormatPr baseColWidth="10" defaultColWidth="0" defaultRowHeight="15" zeroHeight="1" x14ac:dyDescent="0.2"/>
  <cols>
    <col min="1" max="1" width="1.1640625" customWidth="1"/>
    <col min="2" max="2" width="0.83203125" customWidth="1"/>
    <col min="3" max="17" width="11.5" customWidth="1"/>
    <col min="18" max="18" width="1.33203125" customWidth="1"/>
    <col min="19" max="19" width="1.5" customWidth="1"/>
    <col min="20" max="16384" width="11.5" hidden="1"/>
  </cols>
  <sheetData>
    <row r="1" spans="2:18" ht="9" customHeight="1" thickBot="1" x14ac:dyDescent="0.25"/>
    <row r="2" spans="2:18" ht="93" customHeight="1" x14ac:dyDescent="0.2">
      <c r="B2" s="43"/>
      <c r="C2" s="44"/>
      <c r="D2" s="44"/>
      <c r="E2" s="44"/>
      <c r="F2" s="44"/>
      <c r="G2" s="44"/>
      <c r="H2" s="44"/>
      <c r="I2" s="44"/>
      <c r="J2" s="44"/>
      <c r="K2" s="44"/>
      <c r="L2" s="44"/>
      <c r="M2" s="44"/>
      <c r="N2" s="44"/>
      <c r="O2" s="44"/>
      <c r="P2" s="44"/>
      <c r="Q2" s="44"/>
      <c r="R2" s="45"/>
    </row>
    <row r="3" spans="2:18" ht="28" customHeight="1" x14ac:dyDescent="0.2">
      <c r="B3" s="46"/>
      <c r="C3" s="235" t="s">
        <v>34</v>
      </c>
      <c r="D3" s="235"/>
      <c r="E3" s="235"/>
      <c r="F3" s="235"/>
      <c r="G3" s="235"/>
      <c r="H3" s="235"/>
      <c r="I3" s="235"/>
      <c r="J3" s="235"/>
      <c r="K3" s="235"/>
      <c r="L3" s="235"/>
      <c r="M3" s="235"/>
      <c r="N3" s="235"/>
      <c r="O3" s="235"/>
      <c r="P3" s="235"/>
      <c r="Q3" s="235"/>
      <c r="R3" s="47"/>
    </row>
    <row r="4" spans="2:18" ht="4" customHeight="1" x14ac:dyDescent="0.2">
      <c r="B4" s="46"/>
      <c r="C4" s="68"/>
      <c r="D4" s="68"/>
      <c r="E4" s="68"/>
      <c r="F4" s="68"/>
      <c r="G4" s="68"/>
      <c r="H4" s="68"/>
      <c r="I4" s="68"/>
      <c r="J4" s="68"/>
      <c r="K4" s="68"/>
      <c r="L4" s="68"/>
      <c r="M4" s="68"/>
      <c r="N4" s="68"/>
      <c r="O4" s="68"/>
      <c r="P4" s="68"/>
      <c r="Q4" s="68"/>
      <c r="R4" s="47"/>
    </row>
    <row r="5" spans="2:18" ht="28" customHeight="1" x14ac:dyDescent="0.2">
      <c r="B5" s="46"/>
      <c r="C5" s="235" t="s">
        <v>163</v>
      </c>
      <c r="D5" s="235"/>
      <c r="E5" s="235"/>
      <c r="F5" s="235"/>
      <c r="G5" s="235"/>
      <c r="H5" s="235"/>
      <c r="I5" s="235"/>
      <c r="J5" s="235"/>
      <c r="K5" s="235"/>
      <c r="L5" s="235"/>
      <c r="M5" s="235"/>
      <c r="N5" s="235"/>
      <c r="O5" s="235"/>
      <c r="P5" s="235"/>
      <c r="Q5" s="235"/>
      <c r="R5" s="47"/>
    </row>
    <row r="6" spans="2:18" x14ac:dyDescent="0.2">
      <c r="B6" s="46"/>
      <c r="R6" s="47"/>
    </row>
    <row r="7" spans="2:18" x14ac:dyDescent="0.2">
      <c r="B7" s="46"/>
      <c r="R7" s="47"/>
    </row>
    <row r="8" spans="2:18" ht="24.75" customHeight="1" x14ac:dyDescent="0.2">
      <c r="B8" s="46"/>
      <c r="D8" s="236" t="s">
        <v>7</v>
      </c>
      <c r="E8" s="236"/>
      <c r="F8" s="236"/>
      <c r="G8" s="236"/>
      <c r="H8" s="236"/>
      <c r="I8" s="236"/>
      <c r="J8" s="236"/>
      <c r="K8" s="236"/>
      <c r="L8" s="236"/>
      <c r="M8" s="236"/>
      <c r="N8" s="236"/>
      <c r="O8" s="236"/>
      <c r="P8" s="236"/>
      <c r="Q8" s="51"/>
      <c r="R8" s="47"/>
    </row>
    <row r="9" spans="2:18" ht="20" customHeight="1" x14ac:dyDescent="0.2">
      <c r="B9" s="46"/>
      <c r="R9" s="47"/>
    </row>
    <row r="10" spans="2:18" ht="20" customHeight="1" x14ac:dyDescent="0.2">
      <c r="B10" s="46"/>
      <c r="R10" s="47"/>
    </row>
    <row r="11" spans="2:18" ht="24.75" customHeight="1" x14ac:dyDescent="0.2">
      <c r="B11" s="46"/>
      <c r="D11" s="236" t="s">
        <v>75</v>
      </c>
      <c r="E11" s="236"/>
      <c r="F11" s="236"/>
      <c r="G11" s="236"/>
      <c r="H11" s="236"/>
      <c r="I11" s="236"/>
      <c r="J11" s="236"/>
      <c r="K11" s="236"/>
      <c r="L11" s="236"/>
      <c r="M11" s="236"/>
      <c r="N11" s="236"/>
      <c r="O11" s="236"/>
      <c r="P11" s="236"/>
      <c r="Q11" s="51"/>
      <c r="R11" s="47"/>
    </row>
    <row r="12" spans="2:18" ht="20" customHeight="1" x14ac:dyDescent="0.2">
      <c r="B12" s="46"/>
      <c r="R12" s="47"/>
    </row>
    <row r="13" spans="2:18" ht="20" customHeight="1" x14ac:dyDescent="0.2">
      <c r="B13" s="46"/>
      <c r="R13" s="47"/>
    </row>
    <row r="14" spans="2:18" ht="24.75" customHeight="1" x14ac:dyDescent="0.2">
      <c r="B14" s="46"/>
      <c r="D14" s="236" t="s">
        <v>228</v>
      </c>
      <c r="E14" s="236"/>
      <c r="F14" s="236"/>
      <c r="G14" s="236"/>
      <c r="H14" s="236"/>
      <c r="I14" s="236"/>
      <c r="J14" s="236"/>
      <c r="K14" s="236"/>
      <c r="L14" s="236"/>
      <c r="M14" s="236"/>
      <c r="N14" s="236"/>
      <c r="O14" s="236"/>
      <c r="P14" s="236"/>
      <c r="Q14" s="51"/>
      <c r="R14" s="47"/>
    </row>
    <row r="15" spans="2:18" ht="20" customHeight="1" x14ac:dyDescent="0.2">
      <c r="B15" s="46"/>
      <c r="R15" s="47"/>
    </row>
    <row r="16" spans="2:18" ht="18.75" customHeight="1" thickBot="1" x14ac:dyDescent="0.25">
      <c r="B16" s="48"/>
      <c r="C16" s="49"/>
      <c r="D16" s="49"/>
      <c r="E16" s="49"/>
      <c r="F16" s="49"/>
      <c r="G16" s="49"/>
      <c r="H16" s="49"/>
      <c r="I16" s="49"/>
      <c r="J16" s="49"/>
      <c r="K16" s="49"/>
      <c r="L16" s="49"/>
      <c r="M16" s="49"/>
      <c r="N16" s="49"/>
      <c r="O16" s="49"/>
      <c r="P16" s="49"/>
      <c r="Q16" s="49"/>
      <c r="R16" s="50"/>
    </row>
    <row r="17" x14ac:dyDescent="0.2"/>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Estrategia de Implementación'!A1" display="ESTRATEGIA DE IMPLEMENTACIÓN"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4"/>
  <sheetViews>
    <sheetView showGridLines="0" showZeros="0" zoomScale="115" zoomScaleNormal="90" workbookViewId="0"/>
  </sheetViews>
  <sheetFormatPr baseColWidth="10" defaultColWidth="0" defaultRowHeight="14.25" customHeight="1" zeroHeight="1" x14ac:dyDescent="0.2"/>
  <cols>
    <col min="1" max="1" width="1.6640625" style="1" customWidth="1"/>
    <col min="2" max="2" width="1.33203125" style="1" customWidth="1"/>
    <col min="3" max="12" width="11.5" style="1" customWidth="1"/>
    <col min="13" max="13" width="11.5" style="3" customWidth="1"/>
    <col min="14" max="19" width="11.5" style="1" customWidth="1"/>
    <col min="20" max="20" width="1.5" style="1" customWidth="1"/>
    <col min="21" max="21" width="3.83203125" style="1" customWidth="1"/>
    <col min="22" max="25" width="0" style="1" hidden="1" customWidth="1"/>
    <col min="26" max="16384" width="11.5" style="1" hidden="1"/>
  </cols>
  <sheetData>
    <row r="1" spans="2:25" ht="6" customHeight="1" thickBot="1" x14ac:dyDescent="0.25">
      <c r="C1" s="2"/>
      <c r="L1" s="1" t="s">
        <v>5</v>
      </c>
    </row>
    <row r="2" spans="2:25" ht="94.5" customHeight="1" x14ac:dyDescent="0.2">
      <c r="B2" s="11"/>
      <c r="C2" s="12"/>
      <c r="D2" s="6"/>
      <c r="E2" s="6"/>
      <c r="F2" s="6"/>
      <c r="G2" s="6"/>
      <c r="H2" s="6"/>
      <c r="I2" s="6"/>
      <c r="J2" s="6"/>
      <c r="K2" s="6"/>
      <c r="L2" s="6"/>
      <c r="M2" s="13"/>
      <c r="N2" s="6"/>
      <c r="O2" s="6"/>
      <c r="P2" s="6"/>
      <c r="Q2" s="6"/>
      <c r="R2" s="6"/>
      <c r="S2" s="6"/>
      <c r="T2" s="7"/>
    </row>
    <row r="3" spans="2:25" ht="28" x14ac:dyDescent="0.2">
      <c r="B3" s="14"/>
      <c r="C3" s="242" t="s">
        <v>162</v>
      </c>
      <c r="D3" s="243"/>
      <c r="E3" s="243"/>
      <c r="F3" s="243"/>
      <c r="G3" s="243"/>
      <c r="H3" s="243"/>
      <c r="I3" s="243"/>
      <c r="J3" s="243"/>
      <c r="K3" s="243"/>
      <c r="L3" s="243"/>
      <c r="M3" s="243"/>
      <c r="N3" s="243"/>
      <c r="O3" s="243"/>
      <c r="P3" s="243"/>
      <c r="Q3" s="243"/>
      <c r="R3" s="243"/>
      <c r="S3" s="244"/>
      <c r="T3" s="15"/>
      <c r="U3" s="4"/>
      <c r="V3" s="4"/>
      <c r="W3" s="4"/>
      <c r="X3" s="4"/>
      <c r="Y3" s="4"/>
    </row>
    <row r="4" spans="2:25" ht="7.5" customHeight="1" x14ac:dyDescent="0.2">
      <c r="B4" s="14"/>
      <c r="C4" s="2"/>
      <c r="T4" s="8"/>
    </row>
    <row r="5" spans="2:25" ht="23.25" customHeight="1" x14ac:dyDescent="0.2">
      <c r="B5" s="14"/>
      <c r="C5" s="245" t="s">
        <v>7</v>
      </c>
      <c r="D5" s="245"/>
      <c r="E5" s="245"/>
      <c r="F5" s="245"/>
      <c r="G5" s="245"/>
      <c r="H5" s="245"/>
      <c r="I5" s="245"/>
      <c r="J5" s="245"/>
      <c r="K5" s="245"/>
      <c r="L5" s="245"/>
      <c r="M5" s="245"/>
      <c r="N5" s="245"/>
      <c r="O5" s="245"/>
      <c r="P5" s="245"/>
      <c r="Q5" s="245"/>
      <c r="R5" s="245"/>
      <c r="S5" s="245"/>
      <c r="T5" s="8"/>
    </row>
    <row r="6" spans="2:25" ht="15" customHeight="1" x14ac:dyDescent="0.2">
      <c r="B6" s="14"/>
      <c r="C6" s="2"/>
      <c r="T6" s="8"/>
    </row>
    <row r="7" spans="2:25" ht="15" customHeight="1" x14ac:dyDescent="0.2">
      <c r="B7" s="14"/>
      <c r="C7" s="246" t="s">
        <v>120</v>
      </c>
      <c r="D7" s="246"/>
      <c r="E7" s="246"/>
      <c r="F7" s="246"/>
      <c r="G7" s="246"/>
      <c r="H7" s="246"/>
      <c r="I7" s="246"/>
      <c r="J7" s="246"/>
      <c r="K7" s="246"/>
      <c r="L7" s="246"/>
      <c r="M7" s="246"/>
      <c r="N7" s="246"/>
      <c r="O7" s="246"/>
      <c r="P7" s="246"/>
      <c r="Q7" s="246"/>
      <c r="R7" s="246"/>
      <c r="S7" s="246"/>
      <c r="T7" s="8"/>
    </row>
    <row r="8" spans="2:25" ht="15" customHeight="1" x14ac:dyDescent="0.2">
      <c r="B8" s="14"/>
      <c r="C8" s="246"/>
      <c r="D8" s="246"/>
      <c r="E8" s="246"/>
      <c r="F8" s="246"/>
      <c r="G8" s="246"/>
      <c r="H8" s="246"/>
      <c r="I8" s="246"/>
      <c r="J8" s="246"/>
      <c r="K8" s="246"/>
      <c r="L8" s="246"/>
      <c r="M8" s="246"/>
      <c r="N8" s="246"/>
      <c r="O8" s="246"/>
      <c r="P8" s="246"/>
      <c r="Q8" s="246"/>
      <c r="R8" s="246"/>
      <c r="S8" s="246"/>
      <c r="T8" s="8"/>
    </row>
    <row r="9" spans="2:25" ht="15" customHeight="1" x14ac:dyDescent="0.2">
      <c r="B9" s="14"/>
      <c r="C9" s="246"/>
      <c r="D9" s="246"/>
      <c r="E9" s="246"/>
      <c r="F9" s="246"/>
      <c r="G9" s="246"/>
      <c r="H9" s="246"/>
      <c r="I9" s="246"/>
      <c r="J9" s="246"/>
      <c r="K9" s="246"/>
      <c r="L9" s="246"/>
      <c r="M9" s="246"/>
      <c r="N9" s="246"/>
      <c r="O9" s="246"/>
      <c r="P9" s="246"/>
      <c r="Q9" s="246"/>
      <c r="R9" s="246"/>
      <c r="S9" s="246"/>
      <c r="T9" s="8"/>
    </row>
    <row r="10" spans="2:25" ht="15" customHeight="1" x14ac:dyDescent="0.2">
      <c r="B10" s="14"/>
      <c r="C10" s="246"/>
      <c r="D10" s="246"/>
      <c r="E10" s="246"/>
      <c r="F10" s="246"/>
      <c r="G10" s="246"/>
      <c r="H10" s="246"/>
      <c r="I10" s="246"/>
      <c r="J10" s="246"/>
      <c r="K10" s="246"/>
      <c r="L10" s="246"/>
      <c r="M10" s="246"/>
      <c r="N10" s="246"/>
      <c r="O10" s="246"/>
      <c r="P10" s="246"/>
      <c r="Q10" s="246"/>
      <c r="R10" s="246"/>
      <c r="S10" s="246"/>
      <c r="T10" s="8"/>
    </row>
    <row r="11" spans="2:25" ht="15" customHeight="1" x14ac:dyDescent="0.2">
      <c r="B11" s="14"/>
      <c r="C11" s="58"/>
      <c r="T11" s="8"/>
    </row>
    <row r="12" spans="2:25" ht="15" customHeight="1" x14ac:dyDescent="0.2">
      <c r="B12" s="14"/>
      <c r="C12" s="238" t="s">
        <v>66</v>
      </c>
      <c r="D12" s="238"/>
      <c r="E12" s="238"/>
      <c r="F12" s="238"/>
      <c r="G12" s="238"/>
      <c r="H12" s="238"/>
      <c r="I12" s="238"/>
      <c r="J12" s="238"/>
      <c r="K12" s="238"/>
      <c r="L12" s="238"/>
      <c r="M12" s="238"/>
      <c r="N12" s="238"/>
      <c r="O12" s="238"/>
      <c r="P12" s="238"/>
      <c r="Q12" s="238"/>
      <c r="R12" s="238"/>
      <c r="S12" s="238"/>
      <c r="T12" s="8"/>
    </row>
    <row r="13" spans="2:25" ht="15" customHeight="1" x14ac:dyDescent="0.2">
      <c r="B13" s="14"/>
      <c r="C13" s="238"/>
      <c r="D13" s="238"/>
      <c r="E13" s="238"/>
      <c r="F13" s="238"/>
      <c r="G13" s="238"/>
      <c r="H13" s="238"/>
      <c r="I13" s="238"/>
      <c r="J13" s="238"/>
      <c r="K13" s="238"/>
      <c r="L13" s="238"/>
      <c r="M13" s="238"/>
      <c r="N13" s="238"/>
      <c r="O13" s="238"/>
      <c r="P13" s="238"/>
      <c r="Q13" s="238"/>
      <c r="R13" s="238"/>
      <c r="S13" s="238"/>
      <c r="T13" s="8"/>
    </row>
    <row r="14" spans="2:25" ht="15" customHeight="1" x14ac:dyDescent="0.2">
      <c r="B14" s="14"/>
      <c r="C14" s="58"/>
      <c r="T14" s="8"/>
    </row>
    <row r="15" spans="2:25" ht="15" customHeight="1" x14ac:dyDescent="0.2">
      <c r="B15" s="14"/>
      <c r="C15" s="59" t="s">
        <v>67</v>
      </c>
      <c r="T15" s="8"/>
    </row>
    <row r="16" spans="2:25" ht="14.25" customHeight="1" x14ac:dyDescent="0.2">
      <c r="B16" s="14"/>
      <c r="C16" s="58"/>
      <c r="T16" s="8"/>
    </row>
    <row r="17" spans="2:20" ht="15" customHeight="1" x14ac:dyDescent="0.15">
      <c r="B17" s="14"/>
      <c r="C17" s="1" t="s">
        <v>28</v>
      </c>
      <c r="D17" s="65"/>
      <c r="E17" s="65"/>
      <c r="F17" s="65"/>
      <c r="G17" s="69"/>
      <c r="H17" s="69"/>
      <c r="I17" s="69"/>
      <c r="J17" s="69"/>
      <c r="K17" s="69"/>
      <c r="L17" s="69"/>
      <c r="M17" s="69"/>
      <c r="N17" s="69"/>
      <c r="O17" s="69"/>
      <c r="P17" s="69"/>
      <c r="Q17" s="69"/>
      <c r="R17" s="69"/>
      <c r="S17" s="69"/>
      <c r="T17" s="8"/>
    </row>
    <row r="18" spans="2:20" ht="15" customHeight="1" x14ac:dyDescent="0.15">
      <c r="B18" s="14"/>
      <c r="C18" s="65"/>
      <c r="D18" s="65"/>
      <c r="E18" s="65"/>
      <c r="F18" s="65"/>
      <c r="G18" s="69"/>
      <c r="H18" s="69"/>
      <c r="I18" s="69"/>
      <c r="J18" s="69"/>
      <c r="K18" s="69"/>
      <c r="L18" s="69"/>
      <c r="M18" s="69"/>
      <c r="N18" s="69"/>
      <c r="O18" s="69"/>
      <c r="P18" s="69"/>
      <c r="Q18" s="69"/>
      <c r="R18" s="69"/>
      <c r="S18" s="69"/>
      <c r="T18" s="8"/>
    </row>
    <row r="19" spans="2:20" ht="15" customHeight="1" x14ac:dyDescent="0.15">
      <c r="B19" s="14"/>
      <c r="C19" s="66" t="s">
        <v>14</v>
      </c>
      <c r="D19" s="58" t="s">
        <v>271</v>
      </c>
      <c r="E19" s="65"/>
      <c r="F19" s="65"/>
      <c r="T19" s="8"/>
    </row>
    <row r="20" spans="2:20" ht="15" customHeight="1" x14ac:dyDescent="0.15">
      <c r="B20" s="14"/>
      <c r="C20" s="66" t="s">
        <v>14</v>
      </c>
      <c r="D20" s="1" t="s">
        <v>121</v>
      </c>
      <c r="E20" s="65"/>
      <c r="F20" s="65"/>
      <c r="T20" s="8"/>
    </row>
    <row r="21" spans="2:20" ht="15" customHeight="1" x14ac:dyDescent="0.15">
      <c r="B21" s="14"/>
      <c r="C21" s="66" t="s">
        <v>14</v>
      </c>
      <c r="D21" s="1" t="s">
        <v>40</v>
      </c>
      <c r="E21" s="65"/>
      <c r="F21" s="65"/>
      <c r="T21" s="8"/>
    </row>
    <row r="22" spans="2:20" ht="15" customHeight="1" x14ac:dyDescent="0.15">
      <c r="B22" s="14"/>
      <c r="C22" s="66" t="s">
        <v>14</v>
      </c>
      <c r="D22" s="1" t="s">
        <v>121</v>
      </c>
      <c r="E22" s="65"/>
      <c r="F22" s="65"/>
      <c r="T22" s="8"/>
    </row>
    <row r="23" spans="2:20" ht="15" customHeight="1" x14ac:dyDescent="0.15">
      <c r="B23" s="14"/>
      <c r="C23" s="66" t="s">
        <v>14</v>
      </c>
      <c r="D23" s="77" t="s">
        <v>165</v>
      </c>
      <c r="E23" s="65"/>
      <c r="F23" s="65"/>
      <c r="T23" s="8"/>
    </row>
    <row r="24" spans="2:20" ht="15" customHeight="1" x14ac:dyDescent="0.15">
      <c r="B24" s="14"/>
      <c r="C24" s="66" t="s">
        <v>14</v>
      </c>
      <c r="D24" s="1" t="s">
        <v>76</v>
      </c>
      <c r="E24" s="65"/>
      <c r="F24" s="65"/>
      <c r="T24" s="8"/>
    </row>
    <row r="25" spans="2:20" ht="15" customHeight="1" x14ac:dyDescent="0.15">
      <c r="B25" s="14"/>
      <c r="C25" s="66" t="s">
        <v>14</v>
      </c>
      <c r="D25" s="58" t="s">
        <v>41</v>
      </c>
      <c r="E25" s="65"/>
      <c r="F25" s="65"/>
      <c r="T25" s="8"/>
    </row>
    <row r="26" spans="2:20" ht="15" customHeight="1" x14ac:dyDescent="0.15">
      <c r="B26" s="14"/>
      <c r="C26" s="66"/>
      <c r="E26" s="65"/>
      <c r="F26" s="65"/>
      <c r="T26" s="8"/>
    </row>
    <row r="27" spans="2:20" ht="15" customHeight="1" x14ac:dyDescent="0.2">
      <c r="B27" s="14"/>
      <c r="C27" s="1" t="s">
        <v>122</v>
      </c>
      <c r="T27" s="8"/>
    </row>
    <row r="28" spans="2:20" ht="15" customHeight="1" x14ac:dyDescent="0.2">
      <c r="B28" s="14"/>
      <c r="T28" s="8"/>
    </row>
    <row r="29" spans="2:20" ht="15" customHeight="1" x14ac:dyDescent="0.2">
      <c r="B29" s="14"/>
      <c r="C29" s="1" t="s">
        <v>27</v>
      </c>
      <c r="T29" s="8"/>
    </row>
    <row r="30" spans="2:20" ht="15" customHeight="1" x14ac:dyDescent="0.2">
      <c r="B30" s="14"/>
      <c r="T30" s="8"/>
    </row>
    <row r="31" spans="2:20" ht="15" customHeight="1" x14ac:dyDescent="0.2">
      <c r="B31" s="14"/>
      <c r="C31" s="70" t="s">
        <v>15</v>
      </c>
      <c r="D31" s="70" t="s">
        <v>16</v>
      </c>
      <c r="E31" s="70" t="s">
        <v>17</v>
      </c>
      <c r="T31" s="8"/>
    </row>
    <row r="32" spans="2:20" ht="15" customHeight="1" x14ac:dyDescent="0.2">
      <c r="B32" s="14"/>
      <c r="C32" s="52" t="s">
        <v>18</v>
      </c>
      <c r="D32" s="53">
        <v>1</v>
      </c>
      <c r="E32" s="72"/>
      <c r="T32" s="8"/>
    </row>
    <row r="33" spans="2:20" ht="15" customHeight="1" x14ac:dyDescent="0.2">
      <c r="B33" s="14"/>
      <c r="C33" s="54" t="s">
        <v>19</v>
      </c>
      <c r="D33" s="55">
        <v>2</v>
      </c>
      <c r="E33" s="73"/>
      <c r="T33" s="8"/>
    </row>
    <row r="34" spans="2:20" ht="15" customHeight="1" x14ac:dyDescent="0.2">
      <c r="B34" s="14"/>
      <c r="C34" s="54" t="s">
        <v>20</v>
      </c>
      <c r="D34" s="55">
        <v>3</v>
      </c>
      <c r="E34" s="74"/>
      <c r="T34" s="8"/>
    </row>
    <row r="35" spans="2:20" ht="15" customHeight="1" x14ac:dyDescent="0.2">
      <c r="B35" s="14"/>
      <c r="C35" s="54" t="s">
        <v>21</v>
      </c>
      <c r="D35" s="55">
        <v>4</v>
      </c>
      <c r="E35" s="75"/>
      <c r="T35" s="8"/>
    </row>
    <row r="36" spans="2:20" ht="15" customHeight="1" x14ac:dyDescent="0.2">
      <c r="B36" s="14"/>
      <c r="C36" s="56" t="s">
        <v>22</v>
      </c>
      <c r="D36" s="57">
        <v>5</v>
      </c>
      <c r="E36" s="76"/>
      <c r="T36" s="8"/>
    </row>
    <row r="37" spans="2:20" ht="15" customHeight="1" x14ac:dyDescent="0.2">
      <c r="B37" s="14"/>
      <c r="T37" s="8"/>
    </row>
    <row r="38" spans="2:20" ht="15" customHeight="1" x14ac:dyDescent="0.2">
      <c r="B38" s="14"/>
      <c r="C38" s="238" t="s">
        <v>272</v>
      </c>
      <c r="D38" s="238"/>
      <c r="E38" s="238"/>
      <c r="F38" s="238"/>
      <c r="G38" s="238"/>
      <c r="H38" s="238"/>
      <c r="I38" s="238"/>
      <c r="J38" s="238"/>
      <c r="K38" s="238"/>
      <c r="L38" s="238"/>
      <c r="M38" s="238"/>
      <c r="N38" s="238"/>
      <c r="O38" s="238"/>
      <c r="P38" s="238"/>
      <c r="Q38" s="238"/>
      <c r="R38" s="238"/>
      <c r="S38" s="238"/>
      <c r="T38" s="8"/>
    </row>
    <row r="39" spans="2:20" ht="15" customHeight="1" x14ac:dyDescent="0.2">
      <c r="B39" s="14"/>
      <c r="C39" s="238"/>
      <c r="D39" s="238"/>
      <c r="E39" s="238"/>
      <c r="F39" s="238"/>
      <c r="G39" s="238"/>
      <c r="H39" s="238"/>
      <c r="I39" s="238"/>
      <c r="J39" s="238"/>
      <c r="K39" s="238"/>
      <c r="L39" s="238"/>
      <c r="M39" s="238"/>
      <c r="N39" s="238"/>
      <c r="O39" s="238"/>
      <c r="P39" s="238"/>
      <c r="Q39" s="238"/>
      <c r="R39" s="238"/>
      <c r="S39" s="238"/>
      <c r="T39" s="8"/>
    </row>
    <row r="40" spans="2:20" ht="15" customHeight="1" x14ac:dyDescent="0.2">
      <c r="B40" s="14"/>
      <c r="T40" s="8"/>
    </row>
    <row r="41" spans="2:20" ht="15" customHeight="1" x14ac:dyDescent="0.2">
      <c r="B41" s="14"/>
      <c r="C41" s="77" t="s">
        <v>68</v>
      </c>
      <c r="M41" s="1"/>
      <c r="T41" s="8"/>
    </row>
    <row r="42" spans="2:20" ht="15" customHeight="1" x14ac:dyDescent="0.2">
      <c r="B42" s="14"/>
      <c r="M42" s="1"/>
      <c r="T42" s="8"/>
    </row>
    <row r="43" spans="2:20" ht="15" customHeight="1" x14ac:dyDescent="0.2">
      <c r="B43" s="14"/>
      <c r="C43" s="241" t="s">
        <v>268</v>
      </c>
      <c r="D43" s="241"/>
      <c r="E43" s="241"/>
      <c r="F43" s="241"/>
      <c r="G43" s="241"/>
      <c r="H43" s="241"/>
      <c r="I43" s="241"/>
      <c r="J43" s="241"/>
      <c r="K43" s="241"/>
      <c r="L43" s="241"/>
      <c r="M43" s="241"/>
      <c r="N43" s="241"/>
      <c r="O43" s="241"/>
      <c r="P43" s="241"/>
      <c r="Q43" s="241"/>
      <c r="R43" s="241"/>
      <c r="S43" s="241"/>
      <c r="T43" s="8"/>
    </row>
    <row r="44" spans="2:20" ht="15" customHeight="1" x14ac:dyDescent="0.2">
      <c r="B44" s="14"/>
      <c r="C44" s="241"/>
      <c r="D44" s="241"/>
      <c r="E44" s="241"/>
      <c r="F44" s="241"/>
      <c r="G44" s="241"/>
      <c r="H44" s="241"/>
      <c r="I44" s="241"/>
      <c r="J44" s="241"/>
      <c r="K44" s="241"/>
      <c r="L44" s="241"/>
      <c r="M44" s="241"/>
      <c r="N44" s="241"/>
      <c r="O44" s="241"/>
      <c r="P44" s="241"/>
      <c r="Q44" s="241"/>
      <c r="R44" s="241"/>
      <c r="S44" s="241"/>
      <c r="T44" s="8"/>
    </row>
    <row r="45" spans="2:20" ht="15" customHeight="1" x14ac:dyDescent="0.2">
      <c r="B45" s="14"/>
      <c r="C45" s="241"/>
      <c r="D45" s="241"/>
      <c r="E45" s="241"/>
      <c r="F45" s="241"/>
      <c r="G45" s="241"/>
      <c r="H45" s="241"/>
      <c r="I45" s="241"/>
      <c r="J45" s="241"/>
      <c r="K45" s="241"/>
      <c r="L45" s="241"/>
      <c r="M45" s="241"/>
      <c r="N45" s="241"/>
      <c r="O45" s="241"/>
      <c r="P45" s="241"/>
      <c r="Q45" s="241"/>
      <c r="R45" s="241"/>
      <c r="S45" s="241"/>
      <c r="T45" s="8"/>
    </row>
    <row r="46" spans="2:20" ht="15" customHeight="1" x14ac:dyDescent="0.2">
      <c r="B46" s="14"/>
      <c r="C46" s="241"/>
      <c r="D46" s="241"/>
      <c r="E46" s="241"/>
      <c r="F46" s="241"/>
      <c r="G46" s="241"/>
      <c r="H46" s="241"/>
      <c r="I46" s="241"/>
      <c r="J46" s="241"/>
      <c r="K46" s="241"/>
      <c r="L46" s="241"/>
      <c r="M46" s="241"/>
      <c r="N46" s="241"/>
      <c r="O46" s="241"/>
      <c r="P46" s="241"/>
      <c r="Q46" s="241"/>
      <c r="R46" s="241"/>
      <c r="S46" s="241"/>
      <c r="T46" s="8"/>
    </row>
    <row r="47" spans="2:20" ht="15" customHeight="1" x14ac:dyDescent="0.2">
      <c r="B47" s="14"/>
      <c r="C47" s="241"/>
      <c r="D47" s="241"/>
      <c r="E47" s="241"/>
      <c r="F47" s="241"/>
      <c r="G47" s="241"/>
      <c r="H47" s="241"/>
      <c r="I47" s="241"/>
      <c r="J47" s="241"/>
      <c r="K47" s="241"/>
      <c r="L47" s="241"/>
      <c r="M47" s="241"/>
      <c r="N47" s="241"/>
      <c r="O47" s="241"/>
      <c r="P47" s="241"/>
      <c r="Q47" s="241"/>
      <c r="R47" s="241"/>
      <c r="S47" s="241"/>
      <c r="T47" s="8"/>
    </row>
    <row r="48" spans="2:20" ht="15" customHeight="1" x14ac:dyDescent="0.2">
      <c r="B48" s="14"/>
      <c r="C48" s="241"/>
      <c r="D48" s="241"/>
      <c r="E48" s="241"/>
      <c r="F48" s="241"/>
      <c r="G48" s="241"/>
      <c r="H48" s="241"/>
      <c r="I48" s="241"/>
      <c r="J48" s="241"/>
      <c r="K48" s="241"/>
      <c r="L48" s="241"/>
      <c r="M48" s="241"/>
      <c r="N48" s="241"/>
      <c r="O48" s="241"/>
      <c r="P48" s="241"/>
      <c r="Q48" s="241"/>
      <c r="R48" s="241"/>
      <c r="S48" s="241"/>
      <c r="T48" s="8"/>
    </row>
    <row r="49" spans="2:20" ht="15" customHeight="1" x14ac:dyDescent="0.2">
      <c r="B49" s="14"/>
      <c r="C49" s="241"/>
      <c r="D49" s="241"/>
      <c r="E49" s="241"/>
      <c r="F49" s="241"/>
      <c r="G49" s="241"/>
      <c r="H49" s="241"/>
      <c r="I49" s="241"/>
      <c r="J49" s="241"/>
      <c r="K49" s="241"/>
      <c r="L49" s="241"/>
      <c r="M49" s="241"/>
      <c r="N49" s="241"/>
      <c r="O49" s="241"/>
      <c r="P49" s="241"/>
      <c r="Q49" s="241"/>
      <c r="R49" s="241"/>
      <c r="S49" s="241"/>
      <c r="T49" s="8"/>
    </row>
    <row r="50" spans="2:20" ht="15" customHeight="1" x14ac:dyDescent="0.2">
      <c r="B50" s="14"/>
      <c r="C50" s="241"/>
      <c r="D50" s="241"/>
      <c r="E50" s="241"/>
      <c r="F50" s="241"/>
      <c r="G50" s="241"/>
      <c r="H50" s="241"/>
      <c r="I50" s="241"/>
      <c r="J50" s="241"/>
      <c r="K50" s="241"/>
      <c r="L50" s="241"/>
      <c r="M50" s="241"/>
      <c r="N50" s="241"/>
      <c r="O50" s="241"/>
      <c r="P50" s="241"/>
      <c r="Q50" s="241"/>
      <c r="R50" s="241"/>
      <c r="S50" s="241"/>
      <c r="T50" s="8"/>
    </row>
    <row r="51" spans="2:20" ht="15" customHeight="1" x14ac:dyDescent="0.2">
      <c r="B51" s="14"/>
      <c r="C51" s="241"/>
      <c r="D51" s="241"/>
      <c r="E51" s="241"/>
      <c r="F51" s="241"/>
      <c r="G51" s="241"/>
      <c r="H51" s="241"/>
      <c r="I51" s="241"/>
      <c r="J51" s="241"/>
      <c r="K51" s="241"/>
      <c r="L51" s="241"/>
      <c r="M51" s="241"/>
      <c r="N51" s="241"/>
      <c r="O51" s="241"/>
      <c r="P51" s="241"/>
      <c r="Q51" s="241"/>
      <c r="R51" s="241"/>
      <c r="S51" s="241"/>
      <c r="T51" s="8"/>
    </row>
    <row r="52" spans="2:20" ht="15" customHeight="1" x14ac:dyDescent="0.2">
      <c r="B52" s="14"/>
      <c r="C52" s="241"/>
      <c r="D52" s="241"/>
      <c r="E52" s="241"/>
      <c r="F52" s="241"/>
      <c r="G52" s="241"/>
      <c r="H52" s="241"/>
      <c r="I52" s="241"/>
      <c r="J52" s="241"/>
      <c r="K52" s="241"/>
      <c r="L52" s="241"/>
      <c r="M52" s="241"/>
      <c r="N52" s="241"/>
      <c r="O52" s="241"/>
      <c r="P52" s="241"/>
      <c r="Q52" s="241"/>
      <c r="R52" s="241"/>
      <c r="S52" s="241"/>
      <c r="T52" s="8"/>
    </row>
    <row r="53" spans="2:20" ht="15" customHeight="1" x14ac:dyDescent="0.2">
      <c r="B53" s="14"/>
      <c r="C53" s="241"/>
      <c r="D53" s="241"/>
      <c r="E53" s="241"/>
      <c r="F53" s="241"/>
      <c r="G53" s="241"/>
      <c r="H53" s="241"/>
      <c r="I53" s="241"/>
      <c r="J53" s="241"/>
      <c r="K53" s="241"/>
      <c r="L53" s="241"/>
      <c r="M53" s="241"/>
      <c r="N53" s="241"/>
      <c r="O53" s="241"/>
      <c r="P53" s="241"/>
      <c r="Q53" s="241"/>
      <c r="R53" s="241"/>
      <c r="S53" s="241"/>
      <c r="T53" s="8"/>
    </row>
    <row r="54" spans="2:20" ht="15" customHeight="1" x14ac:dyDescent="0.2">
      <c r="B54" s="14"/>
      <c r="C54" s="241"/>
      <c r="D54" s="241"/>
      <c r="E54" s="241"/>
      <c r="F54" s="241"/>
      <c r="G54" s="241"/>
      <c r="H54" s="241"/>
      <c r="I54" s="241"/>
      <c r="J54" s="241"/>
      <c r="K54" s="241"/>
      <c r="L54" s="241"/>
      <c r="M54" s="241"/>
      <c r="N54" s="241"/>
      <c r="O54" s="241"/>
      <c r="P54" s="241"/>
      <c r="Q54" s="241"/>
      <c r="R54" s="241"/>
      <c r="S54" s="241"/>
      <c r="T54" s="8"/>
    </row>
    <row r="55" spans="2:20" ht="15" customHeight="1" x14ac:dyDescent="0.2">
      <c r="B55" s="14"/>
      <c r="C55" s="241"/>
      <c r="D55" s="241"/>
      <c r="E55" s="241"/>
      <c r="F55" s="241"/>
      <c r="G55" s="241"/>
      <c r="H55" s="241"/>
      <c r="I55" s="241"/>
      <c r="J55" s="241"/>
      <c r="K55" s="241"/>
      <c r="L55" s="241"/>
      <c r="M55" s="241"/>
      <c r="N55" s="241"/>
      <c r="O55" s="241"/>
      <c r="P55" s="241"/>
      <c r="Q55" s="241"/>
      <c r="R55" s="241"/>
      <c r="S55" s="241"/>
      <c r="T55" s="8"/>
    </row>
    <row r="56" spans="2:20" ht="15" customHeight="1" x14ac:dyDescent="0.2">
      <c r="B56" s="14"/>
      <c r="M56" s="1"/>
      <c r="T56" s="8"/>
    </row>
    <row r="57" spans="2:20" ht="15" customHeight="1" x14ac:dyDescent="0.2">
      <c r="B57" s="14"/>
      <c r="C57" s="238" t="s">
        <v>69</v>
      </c>
      <c r="D57" s="238"/>
      <c r="E57" s="238"/>
      <c r="F57" s="238"/>
      <c r="G57" s="238"/>
      <c r="H57" s="238"/>
      <c r="I57" s="238"/>
      <c r="J57" s="238"/>
      <c r="K57" s="238"/>
      <c r="L57" s="238"/>
      <c r="M57" s="238"/>
      <c r="N57" s="238"/>
      <c r="O57" s="238"/>
      <c r="P57" s="238"/>
      <c r="Q57" s="238"/>
      <c r="R57" s="238"/>
      <c r="S57" s="238"/>
      <c r="T57" s="8"/>
    </row>
    <row r="58" spans="2:20" ht="15" customHeight="1" x14ac:dyDescent="0.2">
      <c r="B58" s="14"/>
      <c r="C58" s="238"/>
      <c r="D58" s="238"/>
      <c r="E58" s="238"/>
      <c r="F58" s="238"/>
      <c r="G58" s="238"/>
      <c r="H58" s="238"/>
      <c r="I58" s="238"/>
      <c r="J58" s="238"/>
      <c r="K58" s="238"/>
      <c r="L58" s="238"/>
      <c r="M58" s="238"/>
      <c r="N58" s="238"/>
      <c r="O58" s="238"/>
      <c r="P58" s="238"/>
      <c r="Q58" s="238"/>
      <c r="R58" s="238"/>
      <c r="S58" s="238"/>
      <c r="T58" s="8"/>
    </row>
    <row r="59" spans="2:20" ht="15" customHeight="1" x14ac:dyDescent="0.2">
      <c r="B59" s="14"/>
      <c r="T59" s="8"/>
    </row>
    <row r="60" spans="2:20" ht="15" customHeight="1" x14ac:dyDescent="0.2">
      <c r="B60" s="14"/>
      <c r="C60" s="1" t="s">
        <v>29</v>
      </c>
      <c r="T60" s="8"/>
    </row>
    <row r="61" spans="2:20" ht="15" customHeight="1" x14ac:dyDescent="0.2">
      <c r="B61" s="14"/>
      <c r="T61" s="8"/>
    </row>
    <row r="62" spans="2:20" ht="15" customHeight="1" x14ac:dyDescent="0.2">
      <c r="B62" s="14"/>
      <c r="C62" s="58"/>
      <c r="T62" s="8"/>
    </row>
    <row r="63" spans="2:20" ht="15" customHeight="1" x14ac:dyDescent="0.2">
      <c r="B63" s="14"/>
      <c r="C63" s="59" t="s">
        <v>30</v>
      </c>
      <c r="T63" s="8"/>
    </row>
    <row r="64" spans="2:20" ht="15" customHeight="1" x14ac:dyDescent="0.2">
      <c r="B64" s="14"/>
      <c r="C64" s="58"/>
      <c r="T64" s="8"/>
    </row>
    <row r="65" spans="2:20" ht="15" customHeight="1" x14ac:dyDescent="0.2">
      <c r="B65" s="14"/>
      <c r="C65" s="238" t="s">
        <v>70</v>
      </c>
      <c r="D65" s="238"/>
      <c r="E65" s="238"/>
      <c r="F65" s="238"/>
      <c r="G65" s="238"/>
      <c r="H65" s="238"/>
      <c r="I65" s="238"/>
      <c r="J65" s="238"/>
      <c r="K65" s="238"/>
      <c r="L65" s="238"/>
      <c r="M65" s="238"/>
      <c r="N65" s="238"/>
      <c r="O65" s="238"/>
      <c r="P65" s="238"/>
      <c r="Q65" s="238"/>
      <c r="R65" s="238"/>
      <c r="S65" s="238"/>
      <c r="T65" s="8"/>
    </row>
    <row r="66" spans="2:20" ht="15" customHeight="1" x14ac:dyDescent="0.2">
      <c r="B66" s="14"/>
      <c r="T66" s="8"/>
    </row>
    <row r="67" spans="2:20" ht="15" customHeight="1" x14ac:dyDescent="0.2">
      <c r="B67" s="14"/>
      <c r="C67" s="238" t="s">
        <v>123</v>
      </c>
      <c r="D67" s="238"/>
      <c r="E67" s="238"/>
      <c r="F67" s="238"/>
      <c r="G67" s="238"/>
      <c r="H67" s="238"/>
      <c r="I67" s="238"/>
      <c r="J67" s="238"/>
      <c r="K67" s="238"/>
      <c r="L67" s="238"/>
      <c r="M67" s="238"/>
      <c r="N67" s="238"/>
      <c r="O67" s="238"/>
      <c r="P67" s="238"/>
      <c r="Q67" s="238"/>
      <c r="R67" s="238"/>
      <c r="S67" s="238"/>
      <c r="T67" s="8"/>
    </row>
    <row r="68" spans="2:20" ht="15" customHeight="1" x14ac:dyDescent="0.2">
      <c r="B68" s="14"/>
      <c r="C68" s="238"/>
      <c r="D68" s="238"/>
      <c r="E68" s="238"/>
      <c r="F68" s="238"/>
      <c r="G68" s="238"/>
      <c r="H68" s="238"/>
      <c r="I68" s="238"/>
      <c r="J68" s="238"/>
      <c r="K68" s="238"/>
      <c r="L68" s="238"/>
      <c r="M68" s="238"/>
      <c r="N68" s="238"/>
      <c r="O68" s="238"/>
      <c r="P68" s="238"/>
      <c r="Q68" s="238"/>
      <c r="R68" s="238"/>
      <c r="S68" s="238"/>
      <c r="T68" s="8"/>
    </row>
    <row r="69" spans="2:20" ht="15" customHeight="1" x14ac:dyDescent="0.2">
      <c r="B69" s="14"/>
      <c r="T69" s="8"/>
    </row>
    <row r="70" spans="2:20" ht="15" customHeight="1" x14ac:dyDescent="0.2">
      <c r="B70" s="14"/>
      <c r="C70" s="1" t="s">
        <v>71</v>
      </c>
      <c r="T70" s="8"/>
    </row>
    <row r="71" spans="2:20" ht="15" customHeight="1" x14ac:dyDescent="0.2">
      <c r="B71" s="14"/>
      <c r="T71" s="8"/>
    </row>
    <row r="72" spans="2:20" ht="15" customHeight="1" x14ac:dyDescent="0.2">
      <c r="B72" s="14"/>
      <c r="C72" s="238" t="s">
        <v>72</v>
      </c>
      <c r="D72" s="238"/>
      <c r="E72" s="238"/>
      <c r="F72" s="238"/>
      <c r="G72" s="238"/>
      <c r="H72" s="238"/>
      <c r="I72" s="238"/>
      <c r="J72" s="238"/>
      <c r="K72" s="238"/>
      <c r="L72" s="238"/>
      <c r="M72" s="238"/>
      <c r="N72" s="238"/>
      <c r="O72" s="238"/>
      <c r="P72" s="238"/>
      <c r="Q72" s="238"/>
      <c r="R72" s="238"/>
      <c r="S72" s="238"/>
      <c r="T72" s="8"/>
    </row>
    <row r="73" spans="2:20" ht="15" customHeight="1" x14ac:dyDescent="0.2">
      <c r="B73" s="14"/>
      <c r="C73" s="238"/>
      <c r="D73" s="238"/>
      <c r="E73" s="238"/>
      <c r="F73" s="238"/>
      <c r="G73" s="238"/>
      <c r="H73" s="238"/>
      <c r="I73" s="238"/>
      <c r="J73" s="238"/>
      <c r="K73" s="238"/>
      <c r="L73" s="238"/>
      <c r="M73" s="238"/>
      <c r="N73" s="238"/>
      <c r="O73" s="238"/>
      <c r="P73" s="238"/>
      <c r="Q73" s="238"/>
      <c r="R73" s="238"/>
      <c r="S73" s="238"/>
      <c r="T73" s="8"/>
    </row>
    <row r="74" spans="2:20" ht="15" customHeight="1" x14ac:dyDescent="0.2">
      <c r="B74" s="14"/>
      <c r="T74" s="8"/>
    </row>
    <row r="75" spans="2:20" ht="15" customHeight="1" x14ac:dyDescent="0.2">
      <c r="B75" s="14"/>
      <c r="C75" s="238" t="s">
        <v>273</v>
      </c>
      <c r="D75" s="238"/>
      <c r="E75" s="238"/>
      <c r="F75" s="238"/>
      <c r="G75" s="238"/>
      <c r="H75" s="238"/>
      <c r="I75" s="238"/>
      <c r="J75" s="238"/>
      <c r="K75" s="238"/>
      <c r="L75" s="238"/>
      <c r="M75" s="238"/>
      <c r="N75" s="238"/>
      <c r="O75" s="238"/>
      <c r="P75" s="238"/>
      <c r="Q75" s="238"/>
      <c r="R75" s="238"/>
      <c r="S75" s="238"/>
      <c r="T75" s="8"/>
    </row>
    <row r="76" spans="2:20" ht="15" customHeight="1" x14ac:dyDescent="0.2">
      <c r="B76" s="14"/>
      <c r="C76" s="238"/>
      <c r="D76" s="238"/>
      <c r="E76" s="238"/>
      <c r="F76" s="238"/>
      <c r="G76" s="238"/>
      <c r="H76" s="238"/>
      <c r="I76" s="238"/>
      <c r="J76" s="238"/>
      <c r="K76" s="238"/>
      <c r="L76" s="238"/>
      <c r="M76" s="238"/>
      <c r="N76" s="238"/>
      <c r="O76" s="238"/>
      <c r="P76" s="238"/>
      <c r="Q76" s="238"/>
      <c r="R76" s="238"/>
      <c r="S76" s="238"/>
      <c r="T76" s="8"/>
    </row>
    <row r="77" spans="2:20" ht="15" customHeight="1" x14ac:dyDescent="0.2">
      <c r="B77" s="14"/>
      <c r="C77" s="42"/>
      <c r="D77" s="42"/>
      <c r="E77" s="42"/>
      <c r="F77" s="42"/>
      <c r="G77" s="42"/>
      <c r="H77" s="42"/>
      <c r="I77" s="42"/>
      <c r="J77" s="42"/>
      <c r="K77" s="42"/>
      <c r="L77" s="42"/>
      <c r="M77" s="42"/>
      <c r="N77" s="42"/>
      <c r="O77" s="42"/>
      <c r="P77" s="42"/>
      <c r="Q77" s="42"/>
      <c r="R77" s="42"/>
      <c r="S77" s="42"/>
      <c r="T77" s="8"/>
    </row>
    <row r="78" spans="2:20" ht="15" customHeight="1" x14ac:dyDescent="0.2">
      <c r="B78" s="14"/>
      <c r="C78" s="59" t="s">
        <v>209</v>
      </c>
      <c r="T78" s="8"/>
    </row>
    <row r="79" spans="2:20" ht="15" customHeight="1" x14ac:dyDescent="0.2">
      <c r="B79" s="14"/>
      <c r="C79" s="58"/>
      <c r="T79" s="8"/>
    </row>
    <row r="80" spans="2:20" ht="29.25" customHeight="1" x14ac:dyDescent="0.2">
      <c r="B80" s="14"/>
      <c r="C80" s="239" t="s">
        <v>210</v>
      </c>
      <c r="D80" s="239"/>
      <c r="E80" s="239"/>
      <c r="F80" s="239"/>
      <c r="G80" s="239"/>
      <c r="H80" s="239"/>
      <c r="I80" s="239"/>
      <c r="J80" s="239"/>
      <c r="K80" s="239"/>
      <c r="L80" s="239"/>
      <c r="M80" s="239"/>
      <c r="N80" s="239"/>
      <c r="O80" s="239"/>
      <c r="P80" s="239"/>
      <c r="Q80" s="239"/>
      <c r="R80" s="239"/>
      <c r="S80" s="239"/>
      <c r="T80" s="8"/>
    </row>
    <row r="81" spans="2:20" ht="15" customHeight="1" x14ac:dyDescent="0.2">
      <c r="B81" s="14"/>
      <c r="T81" s="8"/>
    </row>
    <row r="82" spans="2:20" ht="15" customHeight="1" x14ac:dyDescent="0.2">
      <c r="B82" s="14"/>
      <c r="C82" s="1" t="s">
        <v>211</v>
      </c>
      <c r="T82" s="8"/>
    </row>
    <row r="83" spans="2:20" ht="15" customHeight="1" x14ac:dyDescent="0.2">
      <c r="B83" s="14"/>
      <c r="T83" s="8"/>
    </row>
    <row r="84" spans="2:20" ht="15" customHeight="1" x14ac:dyDescent="0.2">
      <c r="B84" s="14"/>
      <c r="C84" s="1" t="s">
        <v>262</v>
      </c>
      <c r="T84" s="8"/>
    </row>
    <row r="85" spans="2:20" ht="15" customHeight="1" x14ac:dyDescent="0.2">
      <c r="B85" s="14"/>
      <c r="T85" s="8"/>
    </row>
    <row r="86" spans="2:20" ht="28.5" customHeight="1" x14ac:dyDescent="0.2">
      <c r="B86" s="14"/>
      <c r="C86" s="79" t="s">
        <v>14</v>
      </c>
      <c r="D86" s="239" t="s">
        <v>224</v>
      </c>
      <c r="E86" s="239"/>
      <c r="F86" s="239"/>
      <c r="G86" s="239"/>
      <c r="H86" s="239"/>
      <c r="I86" s="239"/>
      <c r="J86" s="239"/>
      <c r="K86" s="239"/>
      <c r="L86" s="239"/>
      <c r="M86" s="239"/>
      <c r="N86" s="239"/>
      <c r="O86" s="239"/>
      <c r="P86" s="239"/>
      <c r="Q86" s="239"/>
      <c r="R86" s="239"/>
      <c r="S86" s="239"/>
      <c r="T86" s="8"/>
    </row>
    <row r="87" spans="2:20" ht="15" customHeight="1" x14ac:dyDescent="0.15">
      <c r="B87" s="14"/>
      <c r="C87" s="66" t="s">
        <v>14</v>
      </c>
      <c r="D87" s="1" t="s">
        <v>263</v>
      </c>
      <c r="T87" s="8"/>
    </row>
    <row r="88" spans="2:20" ht="15" customHeight="1" x14ac:dyDescent="0.15">
      <c r="B88" s="14"/>
      <c r="C88" s="66" t="s">
        <v>14</v>
      </c>
      <c r="D88" s="1" t="s">
        <v>212</v>
      </c>
      <c r="T88" s="8"/>
    </row>
    <row r="89" spans="2:20" ht="15" customHeight="1" x14ac:dyDescent="0.2">
      <c r="B89" s="14"/>
      <c r="C89" s="79" t="s">
        <v>14</v>
      </c>
      <c r="D89" s="239" t="s">
        <v>213</v>
      </c>
      <c r="E89" s="239"/>
      <c r="F89" s="239"/>
      <c r="G89" s="239"/>
      <c r="H89" s="239"/>
      <c r="I89" s="239"/>
      <c r="J89" s="239"/>
      <c r="K89" s="239"/>
      <c r="L89" s="239"/>
      <c r="M89" s="239"/>
      <c r="N89" s="239"/>
      <c r="O89" s="239"/>
      <c r="P89" s="239"/>
      <c r="Q89" s="239"/>
      <c r="R89" s="239"/>
      <c r="S89" s="239"/>
      <c r="T89" s="8"/>
    </row>
    <row r="90" spans="2:20" ht="15" customHeight="1" x14ac:dyDescent="0.2">
      <c r="B90" s="14"/>
      <c r="C90" s="79" t="s">
        <v>14</v>
      </c>
      <c r="D90" s="239" t="s">
        <v>214</v>
      </c>
      <c r="E90" s="239"/>
      <c r="F90" s="239"/>
      <c r="G90" s="239"/>
      <c r="H90" s="239"/>
      <c r="I90" s="239"/>
      <c r="J90" s="239"/>
      <c r="K90" s="239"/>
      <c r="L90" s="239"/>
      <c r="M90" s="239"/>
      <c r="N90" s="239"/>
      <c r="O90" s="239"/>
      <c r="P90" s="239"/>
      <c r="Q90" s="239"/>
      <c r="R90" s="239"/>
      <c r="S90" s="239"/>
      <c r="T90" s="8"/>
    </row>
    <row r="91" spans="2:20" ht="15" customHeight="1" x14ac:dyDescent="0.15">
      <c r="B91" s="14"/>
      <c r="C91" s="66" t="s">
        <v>14</v>
      </c>
      <c r="D91" s="1" t="s">
        <v>215</v>
      </c>
      <c r="T91" s="8"/>
    </row>
    <row r="92" spans="2:20" ht="30.75" customHeight="1" x14ac:dyDescent="0.2">
      <c r="B92" s="14"/>
      <c r="C92" s="79" t="s">
        <v>14</v>
      </c>
      <c r="D92" s="239" t="s">
        <v>216</v>
      </c>
      <c r="E92" s="239"/>
      <c r="F92" s="239"/>
      <c r="G92" s="239"/>
      <c r="H92" s="239"/>
      <c r="I92" s="239"/>
      <c r="J92" s="239"/>
      <c r="K92" s="239"/>
      <c r="L92" s="239"/>
      <c r="M92" s="239"/>
      <c r="N92" s="239"/>
      <c r="O92" s="239"/>
      <c r="P92" s="239"/>
      <c r="Q92" s="239"/>
      <c r="R92" s="239"/>
      <c r="S92" s="239"/>
      <c r="T92" s="8"/>
    </row>
    <row r="93" spans="2:20" ht="15" customHeight="1" x14ac:dyDescent="0.2">
      <c r="B93" s="14"/>
      <c r="T93" s="8"/>
    </row>
    <row r="94" spans="2:20" ht="15" customHeight="1" x14ac:dyDescent="0.2">
      <c r="B94" s="14"/>
      <c r="C94" s="1" t="s">
        <v>217</v>
      </c>
      <c r="T94" s="8"/>
    </row>
    <row r="95" spans="2:20" ht="15" customHeight="1" x14ac:dyDescent="0.2">
      <c r="B95" s="14"/>
      <c r="T95" s="8"/>
    </row>
    <row r="96" spans="2:20" ht="15" customHeight="1" x14ac:dyDescent="0.15">
      <c r="B96" s="14"/>
      <c r="C96" s="66" t="s">
        <v>14</v>
      </c>
      <c r="D96" s="1" t="s">
        <v>36</v>
      </c>
      <c r="T96" s="8"/>
    </row>
    <row r="97" spans="2:20" ht="15" customHeight="1" x14ac:dyDescent="0.15">
      <c r="B97" s="14"/>
      <c r="C97" s="66" t="s">
        <v>14</v>
      </c>
      <c r="D97" s="1" t="s">
        <v>37</v>
      </c>
      <c r="T97" s="8"/>
    </row>
    <row r="98" spans="2:20" ht="15" customHeight="1" x14ac:dyDescent="0.15">
      <c r="B98" s="14"/>
      <c r="C98" s="66" t="s">
        <v>14</v>
      </c>
      <c r="D98" s="1" t="s">
        <v>73</v>
      </c>
      <c r="T98" s="8"/>
    </row>
    <row r="99" spans="2:20" ht="15" customHeight="1" x14ac:dyDescent="0.15">
      <c r="B99" s="14"/>
      <c r="C99" s="66" t="s">
        <v>14</v>
      </c>
      <c r="D99" s="1" t="s">
        <v>74</v>
      </c>
      <c r="T99" s="8"/>
    </row>
    <row r="100" spans="2:20" ht="15" customHeight="1" x14ac:dyDescent="0.2">
      <c r="B100" s="14"/>
      <c r="C100" s="58"/>
      <c r="T100" s="8"/>
    </row>
    <row r="101" spans="2:20" ht="15" customHeight="1" x14ac:dyDescent="0.2">
      <c r="B101" s="14"/>
      <c r="C101" s="1" t="s">
        <v>218</v>
      </c>
      <c r="T101" s="8"/>
    </row>
    <row r="102" spans="2:20" ht="15" customHeight="1" x14ac:dyDescent="0.2">
      <c r="B102" s="14"/>
      <c r="T102" s="8"/>
    </row>
    <row r="103" spans="2:20" ht="15.75" customHeight="1" x14ac:dyDescent="0.15">
      <c r="B103" s="14"/>
      <c r="C103" s="66" t="s">
        <v>14</v>
      </c>
      <c r="D103" s="1" t="s">
        <v>219</v>
      </c>
      <c r="T103" s="8"/>
    </row>
    <row r="104" spans="2:20" ht="14" x14ac:dyDescent="0.15">
      <c r="B104" s="14"/>
      <c r="C104" s="66" t="s">
        <v>14</v>
      </c>
      <c r="D104" s="1" t="s">
        <v>220</v>
      </c>
      <c r="T104" s="8"/>
    </row>
    <row r="105" spans="2:20" ht="15" customHeight="1" x14ac:dyDescent="0.15">
      <c r="B105" s="14"/>
      <c r="C105" s="66" t="s">
        <v>14</v>
      </c>
      <c r="D105" s="1" t="s">
        <v>221</v>
      </c>
      <c r="T105" s="8"/>
    </row>
    <row r="106" spans="2:20" ht="15" customHeight="1" x14ac:dyDescent="0.15">
      <c r="B106" s="14"/>
      <c r="C106" s="66" t="s">
        <v>14</v>
      </c>
      <c r="D106" s="1" t="s">
        <v>222</v>
      </c>
      <c r="T106" s="8"/>
    </row>
    <row r="107" spans="2:20" ht="15" customHeight="1" x14ac:dyDescent="0.15">
      <c r="B107" s="14"/>
      <c r="C107" s="66" t="s">
        <v>14</v>
      </c>
      <c r="D107" s="1" t="s">
        <v>223</v>
      </c>
      <c r="T107" s="8"/>
    </row>
    <row r="108" spans="2:20" ht="15" customHeight="1" x14ac:dyDescent="0.2">
      <c r="B108" s="14"/>
      <c r="T108" s="8"/>
    </row>
    <row r="109" spans="2:20" ht="15" customHeight="1" x14ac:dyDescent="0.2">
      <c r="B109" s="14"/>
      <c r="C109" s="238" t="s">
        <v>38</v>
      </c>
      <c r="D109" s="240"/>
      <c r="E109" s="240"/>
      <c r="F109" s="240"/>
      <c r="G109" s="240"/>
      <c r="H109" s="240"/>
      <c r="I109" s="240"/>
      <c r="J109" s="240"/>
      <c r="K109" s="240"/>
      <c r="L109" s="240"/>
      <c r="M109" s="240"/>
      <c r="N109" s="240"/>
      <c r="O109" s="240"/>
      <c r="P109" s="240"/>
      <c r="Q109" s="240"/>
      <c r="R109" s="240"/>
      <c r="S109" s="240"/>
      <c r="T109" s="8"/>
    </row>
    <row r="110" spans="2:20" ht="15" customHeight="1" x14ac:dyDescent="0.2">
      <c r="B110" s="14"/>
      <c r="C110" s="240"/>
      <c r="D110" s="240"/>
      <c r="E110" s="240"/>
      <c r="F110" s="240"/>
      <c r="G110" s="240"/>
      <c r="H110" s="240"/>
      <c r="I110" s="240"/>
      <c r="J110" s="240"/>
      <c r="K110" s="240"/>
      <c r="L110" s="240"/>
      <c r="M110" s="240"/>
      <c r="N110" s="240"/>
      <c r="O110" s="240"/>
      <c r="P110" s="240"/>
      <c r="Q110" s="240"/>
      <c r="R110" s="240"/>
      <c r="S110" s="240"/>
      <c r="T110" s="8"/>
    </row>
    <row r="111" spans="2:20" ht="15" customHeight="1" x14ac:dyDescent="0.15">
      <c r="B111" s="14"/>
      <c r="C111" s="66"/>
      <c r="T111" s="8"/>
    </row>
    <row r="112" spans="2:20" ht="15" customHeight="1" thickBot="1" x14ac:dyDescent="0.25">
      <c r="B112" s="16"/>
      <c r="C112" s="9"/>
      <c r="D112" s="9"/>
      <c r="E112" s="9"/>
      <c r="F112" s="9"/>
      <c r="G112" s="9"/>
      <c r="H112" s="9"/>
      <c r="I112" s="9"/>
      <c r="J112" s="9"/>
      <c r="K112" s="9"/>
      <c r="L112" s="9"/>
      <c r="M112" s="78"/>
      <c r="N112" s="9"/>
      <c r="O112" s="9"/>
      <c r="P112" s="9"/>
      <c r="Q112" s="9"/>
      <c r="R112" s="9"/>
      <c r="S112" s="9"/>
      <c r="T112" s="10"/>
    </row>
    <row r="113" spans="11:12" ht="14" x14ac:dyDescent="0.2"/>
    <row r="114" spans="11:12" ht="14" x14ac:dyDescent="0.2"/>
    <row r="115" spans="11:12" ht="14" x14ac:dyDescent="0.2"/>
    <row r="116" spans="11:12" ht="14" x14ac:dyDescent="0.2"/>
    <row r="117" spans="11:12" ht="14" x14ac:dyDescent="0.2"/>
    <row r="118" spans="11:12" ht="14" x14ac:dyDescent="0.2"/>
    <row r="119" spans="11:12" ht="14" x14ac:dyDescent="0.2"/>
    <row r="120" spans="11:12" ht="18" x14ac:dyDescent="0.2">
      <c r="K120" s="237" t="s">
        <v>31</v>
      </c>
      <c r="L120" s="237"/>
    </row>
    <row r="121" spans="11:12" ht="14" x14ac:dyDescent="0.2"/>
    <row r="122" spans="11:12" ht="14" x14ac:dyDescent="0.2"/>
    <row r="123" spans="11:12" ht="14" hidden="1" x14ac:dyDescent="0.2"/>
    <row r="124" spans="11:12" ht="14" hidden="1" x14ac:dyDescent="0.2"/>
  </sheetData>
  <mergeCells count="18">
    <mergeCell ref="C43:S55"/>
    <mergeCell ref="C3:S3"/>
    <mergeCell ref="C5:S5"/>
    <mergeCell ref="C7:S10"/>
    <mergeCell ref="C12:S13"/>
    <mergeCell ref="C38:S39"/>
    <mergeCell ref="K120:L120"/>
    <mergeCell ref="C57:S58"/>
    <mergeCell ref="C65:S65"/>
    <mergeCell ref="C67:S68"/>
    <mergeCell ref="C72:S73"/>
    <mergeCell ref="C75:S76"/>
    <mergeCell ref="C80:S80"/>
    <mergeCell ref="D89:S89"/>
    <mergeCell ref="D90:S90"/>
    <mergeCell ref="C109:S110"/>
    <mergeCell ref="D86:S86"/>
    <mergeCell ref="D92:S9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81"/>
  <sheetViews>
    <sheetView showGridLines="0" tabSelected="1" topLeftCell="A13" zoomScaleNormal="80" workbookViewId="0">
      <selection activeCell="G17" sqref="G17"/>
    </sheetView>
  </sheetViews>
  <sheetFormatPr baseColWidth="10" defaultColWidth="0" defaultRowHeight="14" zeroHeight="1" x14ac:dyDescent="0.2"/>
  <cols>
    <col min="1" max="1" width="1.6640625" style="1" customWidth="1"/>
    <col min="2" max="2" width="1.33203125" style="1" customWidth="1"/>
    <col min="3" max="3" width="23.6640625" style="1" customWidth="1"/>
    <col min="4" max="4" width="18.5" style="1" customWidth="1"/>
    <col min="5" max="5" width="25.6640625" style="1" customWidth="1"/>
    <col min="6" max="6" width="18.6640625" style="1" customWidth="1"/>
    <col min="7" max="7" width="60.6640625" style="1" customWidth="1"/>
    <col min="8" max="8" width="17.6640625" style="1" customWidth="1"/>
    <col min="9" max="9" width="34.33203125" style="1" customWidth="1"/>
    <col min="10" max="10" width="1.1640625" style="1" customWidth="1"/>
    <col min="11" max="11" width="5.33203125" style="1" customWidth="1"/>
    <col min="12" max="12" width="19.1640625" style="1" customWidth="1"/>
    <col min="13" max="13" width="6.5" style="1" customWidth="1"/>
    <col min="14" max="16" width="0" style="1" hidden="1" customWidth="1"/>
    <col min="17" max="16384" width="11.5" style="1" hidden="1"/>
  </cols>
  <sheetData>
    <row r="1" spans="2:14" ht="6.75" customHeight="1" thickBot="1" x14ac:dyDescent="0.25">
      <c r="C1" s="2"/>
      <c r="G1" s="1" t="s">
        <v>5</v>
      </c>
    </row>
    <row r="2" spans="2:14" ht="93" customHeight="1" x14ac:dyDescent="0.2">
      <c r="B2" s="11"/>
      <c r="C2" s="12"/>
      <c r="D2" s="6"/>
      <c r="E2" s="6"/>
      <c r="F2" s="6"/>
      <c r="G2" s="6"/>
      <c r="H2" s="6"/>
      <c r="I2" s="6"/>
      <c r="J2" s="7"/>
    </row>
    <row r="3" spans="2:14" ht="30.75" customHeight="1" x14ac:dyDescent="0.2">
      <c r="B3" s="14"/>
      <c r="C3" s="242" t="s">
        <v>226</v>
      </c>
      <c r="D3" s="243"/>
      <c r="E3" s="243"/>
      <c r="F3" s="243"/>
      <c r="G3" s="243"/>
      <c r="H3" s="243"/>
      <c r="I3" s="243"/>
      <c r="J3" s="15"/>
      <c r="K3" s="4"/>
      <c r="L3" s="4"/>
      <c r="M3" s="4"/>
      <c r="N3" s="4"/>
    </row>
    <row r="4" spans="2:14" ht="11.25" customHeight="1" thickBot="1" x14ac:dyDescent="0.25">
      <c r="B4" s="14"/>
      <c r="C4" s="2"/>
      <c r="J4" s="8"/>
    </row>
    <row r="5" spans="2:14" ht="23" x14ac:dyDescent="0.2">
      <c r="B5" s="14"/>
      <c r="C5" s="284" t="s">
        <v>6</v>
      </c>
      <c r="D5" s="285"/>
      <c r="E5" s="285"/>
      <c r="F5" s="285"/>
      <c r="G5" s="284" t="s">
        <v>24</v>
      </c>
      <c r="H5" s="286"/>
      <c r="I5" s="287"/>
      <c r="J5" s="8"/>
    </row>
    <row r="6" spans="2:14" ht="24" thickBot="1" x14ac:dyDescent="0.25">
      <c r="B6" s="14"/>
      <c r="C6" s="288" t="s">
        <v>306</v>
      </c>
      <c r="D6" s="289"/>
      <c r="E6" s="289"/>
      <c r="F6" s="289"/>
      <c r="G6" s="290">
        <f>IF(SUM(H10:H77)=0,"",AVERAGE(H10:H77))</f>
        <v>72.647058823529406</v>
      </c>
      <c r="H6" s="291"/>
      <c r="I6" s="292"/>
      <c r="J6" s="8"/>
    </row>
    <row r="7" spans="2:14" ht="17" thickBot="1" x14ac:dyDescent="0.25">
      <c r="B7" s="14"/>
      <c r="C7" s="2"/>
      <c r="J7" s="8"/>
    </row>
    <row r="8" spans="2:14" ht="14.25" customHeight="1" x14ac:dyDescent="0.2">
      <c r="B8" s="14"/>
      <c r="C8" s="293" t="s">
        <v>274</v>
      </c>
      <c r="D8" s="295" t="s">
        <v>23</v>
      </c>
      <c r="E8" s="297" t="s">
        <v>26</v>
      </c>
      <c r="F8" s="295" t="s">
        <v>23</v>
      </c>
      <c r="G8" s="295" t="s">
        <v>4</v>
      </c>
      <c r="H8" s="295" t="s">
        <v>10</v>
      </c>
      <c r="I8" s="299" t="s">
        <v>11</v>
      </c>
      <c r="J8" s="8"/>
      <c r="K8" s="5"/>
    </row>
    <row r="9" spans="2:14" ht="28.5" customHeight="1" thickBot="1" x14ac:dyDescent="0.25">
      <c r="B9" s="14"/>
      <c r="C9" s="294"/>
      <c r="D9" s="296"/>
      <c r="E9" s="298"/>
      <c r="F9" s="296"/>
      <c r="G9" s="296"/>
      <c r="H9" s="296"/>
      <c r="I9" s="300"/>
      <c r="J9" s="8"/>
      <c r="K9" s="5"/>
    </row>
    <row r="10" spans="2:14" ht="65" customHeight="1" thickBot="1" x14ac:dyDescent="0.25">
      <c r="B10" s="14"/>
      <c r="C10" s="250" t="s">
        <v>174</v>
      </c>
      <c r="D10" s="261">
        <f>IF(SUM(H10:H17)=0,"",AVERAGE(H10:H17))</f>
        <v>75</v>
      </c>
      <c r="E10" s="260" t="s">
        <v>142</v>
      </c>
      <c r="F10" s="301">
        <f>IF(SUM(H10:H14)=0,"",AVERAGE(H10:H14))</f>
        <v>80</v>
      </c>
      <c r="G10" s="98" t="s">
        <v>43</v>
      </c>
      <c r="H10" s="81">
        <v>100</v>
      </c>
      <c r="I10" s="88" t="s">
        <v>278</v>
      </c>
      <c r="J10" s="8"/>
      <c r="K10" s="5"/>
    </row>
    <row r="11" spans="2:14" ht="65" customHeight="1" x14ac:dyDescent="0.2">
      <c r="B11" s="14"/>
      <c r="C11" s="251"/>
      <c r="D11" s="262"/>
      <c r="E11" s="256"/>
      <c r="F11" s="302"/>
      <c r="G11" s="99" t="s">
        <v>77</v>
      </c>
      <c r="H11" s="81">
        <v>100</v>
      </c>
      <c r="I11" s="88" t="s">
        <v>279</v>
      </c>
      <c r="J11" s="8"/>
      <c r="K11" s="5"/>
      <c r="L11" s="224" t="s">
        <v>31</v>
      </c>
    </row>
    <row r="12" spans="2:14" ht="65" customHeight="1" x14ac:dyDescent="0.2">
      <c r="B12" s="14"/>
      <c r="C12" s="251"/>
      <c r="D12" s="262"/>
      <c r="E12" s="256"/>
      <c r="F12" s="302"/>
      <c r="G12" s="99" t="s">
        <v>167</v>
      </c>
      <c r="H12" s="81">
        <v>100</v>
      </c>
      <c r="I12" s="89" t="s">
        <v>280</v>
      </c>
      <c r="J12" s="8"/>
      <c r="K12" s="5"/>
    </row>
    <row r="13" spans="2:14" ht="129" customHeight="1" x14ac:dyDescent="0.2">
      <c r="B13" s="14"/>
      <c r="C13" s="251"/>
      <c r="D13" s="262"/>
      <c r="E13" s="256"/>
      <c r="F13" s="302"/>
      <c r="G13" s="99" t="s">
        <v>166</v>
      </c>
      <c r="H13" s="81">
        <v>100</v>
      </c>
      <c r="I13" s="89" t="s">
        <v>284</v>
      </c>
      <c r="J13" s="8"/>
      <c r="K13" s="5"/>
      <c r="L13" s="225" t="s">
        <v>32</v>
      </c>
    </row>
    <row r="14" spans="2:14" ht="47.25" customHeight="1" x14ac:dyDescent="0.2">
      <c r="B14" s="14"/>
      <c r="C14" s="251"/>
      <c r="D14" s="262"/>
      <c r="E14" s="259"/>
      <c r="F14" s="270"/>
      <c r="G14" s="100" t="s">
        <v>168</v>
      </c>
      <c r="H14" s="82">
        <v>0</v>
      </c>
      <c r="I14" s="90"/>
      <c r="J14" s="8"/>
      <c r="K14" s="5"/>
    </row>
    <row r="15" spans="2:14" ht="65" customHeight="1" x14ac:dyDescent="0.2">
      <c r="B15" s="14"/>
      <c r="C15" s="251"/>
      <c r="D15" s="262"/>
      <c r="E15" s="267" t="s">
        <v>44</v>
      </c>
      <c r="F15" s="303">
        <f>IF(SUM(H15:H17)=0,"",AVERAGE(H15:H17))</f>
        <v>66.666666666666671</v>
      </c>
      <c r="G15" s="101" t="s">
        <v>169</v>
      </c>
      <c r="H15" s="95">
        <v>0</v>
      </c>
      <c r="I15" s="229"/>
      <c r="J15" s="8"/>
    </row>
    <row r="16" spans="2:14" ht="65" customHeight="1" x14ac:dyDescent="0.2">
      <c r="B16" s="14"/>
      <c r="C16" s="251"/>
      <c r="D16" s="262"/>
      <c r="E16" s="268"/>
      <c r="F16" s="304"/>
      <c r="G16" s="102" t="s">
        <v>45</v>
      </c>
      <c r="H16" s="96">
        <v>100</v>
      </c>
      <c r="I16" s="230" t="s">
        <v>282</v>
      </c>
      <c r="J16" s="8"/>
      <c r="L16" s="226" t="s">
        <v>270</v>
      </c>
    </row>
    <row r="17" spans="2:10" ht="63" customHeight="1" thickBot="1" x14ac:dyDescent="0.25">
      <c r="B17" s="14"/>
      <c r="C17" s="252"/>
      <c r="D17" s="263"/>
      <c r="E17" s="269"/>
      <c r="F17" s="305"/>
      <c r="G17" s="103" t="s">
        <v>170</v>
      </c>
      <c r="H17" s="97">
        <v>100</v>
      </c>
      <c r="I17" s="231" t="s">
        <v>283</v>
      </c>
      <c r="J17" s="8"/>
    </row>
    <row r="18" spans="2:10" ht="65" customHeight="1" x14ac:dyDescent="0.2">
      <c r="B18" s="14"/>
      <c r="C18" s="250" t="s">
        <v>124</v>
      </c>
      <c r="D18" s="261">
        <f>IF(SUM(H18:H36)=0,"",AVERAGE(H18:H36))</f>
        <v>57.89473684210526</v>
      </c>
      <c r="E18" s="253" t="s">
        <v>46</v>
      </c>
      <c r="F18" s="247">
        <f>IF(SUM(H18:H25)=0,"",AVERAGE(H18:H25))</f>
        <v>50</v>
      </c>
      <c r="G18" s="104" t="s">
        <v>79</v>
      </c>
      <c r="H18" s="87">
        <v>0</v>
      </c>
      <c r="I18" s="88"/>
      <c r="J18" s="8"/>
    </row>
    <row r="19" spans="2:10" ht="65" customHeight="1" x14ac:dyDescent="0.2">
      <c r="B19" s="14"/>
      <c r="C19" s="251"/>
      <c r="D19" s="262"/>
      <c r="E19" s="254"/>
      <c r="F19" s="248"/>
      <c r="G19" s="105" t="s">
        <v>47</v>
      </c>
      <c r="H19" s="81">
        <v>0</v>
      </c>
      <c r="I19" s="89"/>
      <c r="J19" s="8"/>
    </row>
    <row r="20" spans="2:10" ht="65" customHeight="1" x14ac:dyDescent="0.2">
      <c r="B20" s="14"/>
      <c r="C20" s="251"/>
      <c r="D20" s="262"/>
      <c r="E20" s="254"/>
      <c r="F20" s="248"/>
      <c r="G20" s="105" t="s">
        <v>171</v>
      </c>
      <c r="H20" s="81">
        <v>100</v>
      </c>
      <c r="I20" s="89"/>
      <c r="J20" s="8"/>
    </row>
    <row r="21" spans="2:10" ht="78" customHeight="1" x14ac:dyDescent="0.2">
      <c r="B21" s="14"/>
      <c r="C21" s="251"/>
      <c r="D21" s="262"/>
      <c r="E21" s="254"/>
      <c r="F21" s="248"/>
      <c r="G21" s="105" t="s">
        <v>172</v>
      </c>
      <c r="H21" s="81">
        <v>100</v>
      </c>
      <c r="I21" s="89" t="s">
        <v>285</v>
      </c>
      <c r="J21" s="8"/>
    </row>
    <row r="22" spans="2:10" ht="65" customHeight="1" x14ac:dyDescent="0.2">
      <c r="B22" s="14"/>
      <c r="C22" s="251"/>
      <c r="D22" s="262"/>
      <c r="E22" s="254"/>
      <c r="F22" s="248"/>
      <c r="G22" s="106" t="s">
        <v>80</v>
      </c>
      <c r="H22" s="81">
        <v>100</v>
      </c>
      <c r="I22" s="89"/>
      <c r="J22" s="8"/>
    </row>
    <row r="23" spans="2:10" ht="65" customHeight="1" x14ac:dyDescent="0.2">
      <c r="B23" s="14"/>
      <c r="C23" s="251"/>
      <c r="D23" s="262"/>
      <c r="E23" s="254"/>
      <c r="F23" s="248"/>
      <c r="G23" s="105" t="s">
        <v>143</v>
      </c>
      <c r="H23" s="81">
        <v>0</v>
      </c>
      <c r="I23" s="89"/>
      <c r="J23" s="8"/>
    </row>
    <row r="24" spans="2:10" ht="65" customHeight="1" x14ac:dyDescent="0.2">
      <c r="B24" s="14"/>
      <c r="C24" s="251"/>
      <c r="D24" s="262"/>
      <c r="E24" s="254"/>
      <c r="F24" s="248"/>
      <c r="G24" s="107" t="s">
        <v>48</v>
      </c>
      <c r="H24" s="81">
        <v>0</v>
      </c>
      <c r="I24" s="90"/>
      <c r="J24" s="8"/>
    </row>
    <row r="25" spans="2:10" ht="65" customHeight="1" x14ac:dyDescent="0.2">
      <c r="B25" s="14"/>
      <c r="C25" s="251"/>
      <c r="D25" s="262"/>
      <c r="E25" s="255"/>
      <c r="F25" s="249"/>
      <c r="G25" s="228" t="s">
        <v>137</v>
      </c>
      <c r="H25" s="86">
        <v>100</v>
      </c>
      <c r="I25" s="91"/>
      <c r="J25" s="8"/>
    </row>
    <row r="26" spans="2:10" ht="65" customHeight="1" x14ac:dyDescent="0.2">
      <c r="B26" s="14"/>
      <c r="C26" s="251"/>
      <c r="D26" s="262"/>
      <c r="E26" s="256" t="s">
        <v>49</v>
      </c>
      <c r="F26" s="270">
        <f>IF(SUM(H26:H36)=0,"",AVERAGE(H26:H36))</f>
        <v>63.636363636363633</v>
      </c>
      <c r="G26" s="108" t="s">
        <v>153</v>
      </c>
      <c r="H26" s="85">
        <v>100</v>
      </c>
      <c r="I26" s="91"/>
      <c r="J26" s="8"/>
    </row>
    <row r="27" spans="2:10" ht="65" customHeight="1" x14ac:dyDescent="0.2">
      <c r="B27" s="14"/>
      <c r="C27" s="251"/>
      <c r="D27" s="262"/>
      <c r="E27" s="256"/>
      <c r="F27" s="248"/>
      <c r="G27" s="109" t="s">
        <v>136</v>
      </c>
      <c r="H27" s="81">
        <v>0</v>
      </c>
      <c r="I27" s="89"/>
      <c r="J27" s="8"/>
    </row>
    <row r="28" spans="2:10" ht="65" customHeight="1" x14ac:dyDescent="0.2">
      <c r="B28" s="14"/>
      <c r="C28" s="251"/>
      <c r="D28" s="262"/>
      <c r="E28" s="256"/>
      <c r="F28" s="248"/>
      <c r="G28" s="109" t="s">
        <v>50</v>
      </c>
      <c r="H28" s="81">
        <v>0</v>
      </c>
      <c r="I28" s="89"/>
      <c r="J28" s="8"/>
    </row>
    <row r="29" spans="2:10" ht="75" customHeight="1" x14ac:dyDescent="0.2">
      <c r="B29" s="14"/>
      <c r="C29" s="251"/>
      <c r="D29" s="262"/>
      <c r="E29" s="256"/>
      <c r="F29" s="248"/>
      <c r="G29" s="109" t="s">
        <v>81</v>
      </c>
      <c r="H29" s="81">
        <v>0</v>
      </c>
      <c r="I29" s="89"/>
      <c r="J29" s="8"/>
    </row>
    <row r="30" spans="2:10" ht="65" customHeight="1" x14ac:dyDescent="0.2">
      <c r="B30" s="14"/>
      <c r="C30" s="251"/>
      <c r="D30" s="262"/>
      <c r="E30" s="256"/>
      <c r="F30" s="248"/>
      <c r="G30" s="109" t="s">
        <v>82</v>
      </c>
      <c r="H30" s="81">
        <v>100</v>
      </c>
      <c r="I30" s="89" t="s">
        <v>286</v>
      </c>
      <c r="J30" s="8"/>
    </row>
    <row r="31" spans="2:10" ht="111" customHeight="1" x14ac:dyDescent="0.2">
      <c r="B31" s="14"/>
      <c r="C31" s="251"/>
      <c r="D31" s="262"/>
      <c r="E31" s="256"/>
      <c r="F31" s="248"/>
      <c r="G31" s="109" t="s">
        <v>51</v>
      </c>
      <c r="H31" s="81">
        <v>100</v>
      </c>
      <c r="I31" s="89" t="s">
        <v>287</v>
      </c>
      <c r="J31" s="8"/>
    </row>
    <row r="32" spans="2:10" ht="65" customHeight="1" x14ac:dyDescent="0.2">
      <c r="B32" s="14"/>
      <c r="C32" s="251"/>
      <c r="D32" s="262"/>
      <c r="E32" s="256"/>
      <c r="F32" s="248"/>
      <c r="G32" s="109" t="s">
        <v>52</v>
      </c>
      <c r="H32" s="81">
        <v>100</v>
      </c>
      <c r="I32" s="89" t="s">
        <v>286</v>
      </c>
      <c r="J32" s="8"/>
    </row>
    <row r="33" spans="2:10" ht="65" customHeight="1" x14ac:dyDescent="0.2">
      <c r="B33" s="14"/>
      <c r="C33" s="251"/>
      <c r="D33" s="262"/>
      <c r="E33" s="256"/>
      <c r="F33" s="248"/>
      <c r="G33" s="109" t="s">
        <v>139</v>
      </c>
      <c r="H33" s="81">
        <v>100</v>
      </c>
      <c r="I33" s="89"/>
      <c r="J33" s="8"/>
    </row>
    <row r="34" spans="2:10" ht="75" customHeight="1" x14ac:dyDescent="0.2">
      <c r="B34" s="14"/>
      <c r="C34" s="251"/>
      <c r="D34" s="262"/>
      <c r="E34" s="256"/>
      <c r="F34" s="248"/>
      <c r="G34" s="109" t="s">
        <v>53</v>
      </c>
      <c r="H34" s="81">
        <v>100</v>
      </c>
      <c r="I34" s="89" t="s">
        <v>288</v>
      </c>
      <c r="J34" s="8"/>
    </row>
    <row r="35" spans="2:10" ht="65" customHeight="1" x14ac:dyDescent="0.2">
      <c r="B35" s="14"/>
      <c r="C35" s="251"/>
      <c r="D35" s="262"/>
      <c r="E35" s="256"/>
      <c r="F35" s="248"/>
      <c r="G35" s="109" t="s">
        <v>140</v>
      </c>
      <c r="H35" s="81">
        <v>0</v>
      </c>
      <c r="I35" s="89"/>
      <c r="J35" s="8"/>
    </row>
    <row r="36" spans="2:10" ht="65" customHeight="1" thickBot="1" x14ac:dyDescent="0.25">
      <c r="B36" s="14"/>
      <c r="C36" s="252"/>
      <c r="D36" s="263"/>
      <c r="E36" s="257"/>
      <c r="F36" s="271"/>
      <c r="G36" s="110" t="s">
        <v>141</v>
      </c>
      <c r="H36" s="84">
        <v>100</v>
      </c>
      <c r="I36" s="92" t="s">
        <v>307</v>
      </c>
      <c r="J36" s="8"/>
    </row>
    <row r="37" spans="2:10" ht="65" customHeight="1" x14ac:dyDescent="0.2">
      <c r="B37" s="14"/>
      <c r="C37" s="251" t="s">
        <v>175</v>
      </c>
      <c r="D37" s="264">
        <f>IF(SUM(H37:H58)=0,"",AVERAGE(H37:H58))</f>
        <v>77.272727272727266</v>
      </c>
      <c r="E37" s="260" t="s">
        <v>54</v>
      </c>
      <c r="F37" s="247">
        <f>IF(SUM(H37:H46)=0,"",AVERAGE(H37:H46))</f>
        <v>80</v>
      </c>
      <c r="G37" s="111" t="s">
        <v>154</v>
      </c>
      <c r="H37" s="87">
        <v>100</v>
      </c>
      <c r="I37" s="88"/>
      <c r="J37" s="8"/>
    </row>
    <row r="38" spans="2:10" ht="65" customHeight="1" x14ac:dyDescent="0.2">
      <c r="B38" s="14"/>
      <c r="C38" s="251"/>
      <c r="D38" s="265"/>
      <c r="E38" s="256"/>
      <c r="F38" s="248"/>
      <c r="G38" s="109" t="s">
        <v>55</v>
      </c>
      <c r="H38" s="81">
        <v>100</v>
      </c>
      <c r="I38" s="89" t="s">
        <v>289</v>
      </c>
      <c r="J38" s="8"/>
    </row>
    <row r="39" spans="2:10" ht="74.25" customHeight="1" x14ac:dyDescent="0.2">
      <c r="B39" s="14"/>
      <c r="C39" s="251"/>
      <c r="D39" s="265"/>
      <c r="E39" s="256"/>
      <c r="F39" s="248"/>
      <c r="G39" s="109" t="s">
        <v>155</v>
      </c>
      <c r="H39" s="81">
        <v>100</v>
      </c>
      <c r="I39" s="89" t="s">
        <v>290</v>
      </c>
      <c r="J39" s="8"/>
    </row>
    <row r="40" spans="2:10" ht="65" customHeight="1" x14ac:dyDescent="0.2">
      <c r="B40" s="14"/>
      <c r="C40" s="251"/>
      <c r="D40" s="265"/>
      <c r="E40" s="256"/>
      <c r="F40" s="248"/>
      <c r="G40" s="109" t="s">
        <v>56</v>
      </c>
      <c r="H40" s="81">
        <v>100</v>
      </c>
      <c r="I40" s="89"/>
      <c r="J40" s="8"/>
    </row>
    <row r="41" spans="2:10" ht="65" customHeight="1" x14ac:dyDescent="0.2">
      <c r="B41" s="14"/>
      <c r="C41" s="251"/>
      <c r="D41" s="265"/>
      <c r="E41" s="256"/>
      <c r="F41" s="248"/>
      <c r="G41" s="109" t="s">
        <v>144</v>
      </c>
      <c r="H41" s="81">
        <v>100</v>
      </c>
      <c r="I41" s="89" t="s">
        <v>276</v>
      </c>
      <c r="J41" s="8"/>
    </row>
    <row r="42" spans="2:10" ht="72.75" customHeight="1" x14ac:dyDescent="0.2">
      <c r="B42" s="14"/>
      <c r="C42" s="251"/>
      <c r="D42" s="265"/>
      <c r="E42" s="256"/>
      <c r="F42" s="248"/>
      <c r="G42" s="109" t="s">
        <v>145</v>
      </c>
      <c r="H42" s="81">
        <v>0</v>
      </c>
      <c r="I42" s="89"/>
      <c r="J42" s="8"/>
    </row>
    <row r="43" spans="2:10" ht="65" customHeight="1" x14ac:dyDescent="0.2">
      <c r="B43" s="14"/>
      <c r="C43" s="251"/>
      <c r="D43" s="265"/>
      <c r="E43" s="256"/>
      <c r="F43" s="248"/>
      <c r="G43" s="109" t="s">
        <v>146</v>
      </c>
      <c r="H43" s="81">
        <v>100</v>
      </c>
      <c r="I43" s="89"/>
      <c r="J43" s="8"/>
    </row>
    <row r="44" spans="2:10" ht="65" customHeight="1" x14ac:dyDescent="0.2">
      <c r="B44" s="14"/>
      <c r="C44" s="251"/>
      <c r="D44" s="265"/>
      <c r="E44" s="256"/>
      <c r="F44" s="248"/>
      <c r="G44" s="109" t="s">
        <v>126</v>
      </c>
      <c r="H44" s="81">
        <v>100</v>
      </c>
      <c r="I44" s="90" t="s">
        <v>277</v>
      </c>
      <c r="J44" s="8"/>
    </row>
    <row r="45" spans="2:10" ht="65" customHeight="1" x14ac:dyDescent="0.2">
      <c r="B45" s="14"/>
      <c r="C45" s="251"/>
      <c r="D45" s="265"/>
      <c r="E45" s="256"/>
      <c r="F45" s="248"/>
      <c r="G45" s="109" t="s">
        <v>156</v>
      </c>
      <c r="H45" s="81">
        <v>100</v>
      </c>
      <c r="I45" s="91" t="s">
        <v>281</v>
      </c>
      <c r="J45" s="8"/>
    </row>
    <row r="46" spans="2:10" ht="65" customHeight="1" x14ac:dyDescent="0.2">
      <c r="B46" s="14"/>
      <c r="C46" s="251"/>
      <c r="D46" s="265"/>
      <c r="E46" s="256"/>
      <c r="F46" s="249"/>
      <c r="G46" s="112" t="s">
        <v>127</v>
      </c>
      <c r="H46" s="86">
        <v>0</v>
      </c>
      <c r="I46" s="234"/>
      <c r="J46" s="8"/>
    </row>
    <row r="47" spans="2:10" ht="65" customHeight="1" x14ac:dyDescent="0.2">
      <c r="B47" s="14"/>
      <c r="C47" s="251"/>
      <c r="D47" s="265"/>
      <c r="E47" s="258" t="s">
        <v>57</v>
      </c>
      <c r="F47" s="248">
        <f>IF(SUM(H47:H50)=0,"",AVERAGE(H47:H50))</f>
        <v>100</v>
      </c>
      <c r="G47" s="113" t="s">
        <v>147</v>
      </c>
      <c r="H47" s="85">
        <v>100</v>
      </c>
      <c r="I47" s="232" t="s">
        <v>291</v>
      </c>
      <c r="J47" s="8"/>
    </row>
    <row r="48" spans="2:10" ht="65" customHeight="1" x14ac:dyDescent="0.2">
      <c r="B48" s="14"/>
      <c r="C48" s="251"/>
      <c r="D48" s="265"/>
      <c r="E48" s="256"/>
      <c r="F48" s="248"/>
      <c r="G48" s="109" t="s">
        <v>83</v>
      </c>
      <c r="H48" s="81">
        <v>100</v>
      </c>
      <c r="I48" s="89" t="s">
        <v>292</v>
      </c>
      <c r="J48" s="8"/>
    </row>
    <row r="49" spans="2:10" ht="65" customHeight="1" thickBot="1" x14ac:dyDescent="0.25">
      <c r="B49" s="71"/>
      <c r="C49" s="251"/>
      <c r="D49" s="265"/>
      <c r="E49" s="256"/>
      <c r="F49" s="248"/>
      <c r="G49" s="109" t="s">
        <v>84</v>
      </c>
      <c r="H49" s="81">
        <v>100</v>
      </c>
      <c r="I49" s="89"/>
      <c r="J49" s="10"/>
    </row>
    <row r="50" spans="2:10" ht="65" customHeight="1" x14ac:dyDescent="0.2">
      <c r="B50" s="71"/>
      <c r="C50" s="251"/>
      <c r="D50" s="265"/>
      <c r="E50" s="259"/>
      <c r="F50" s="248"/>
      <c r="G50" s="114" t="s">
        <v>128</v>
      </c>
      <c r="H50" s="82">
        <v>100</v>
      </c>
      <c r="I50" s="89" t="s">
        <v>289</v>
      </c>
      <c r="J50" s="8"/>
    </row>
    <row r="51" spans="2:10" ht="65" customHeight="1" x14ac:dyDescent="0.2">
      <c r="B51" s="71"/>
      <c r="C51" s="251"/>
      <c r="D51" s="265"/>
      <c r="E51" s="256" t="s">
        <v>134</v>
      </c>
      <c r="F51" s="281">
        <f>IF(SUM(H51:H54)=0,"",AVERAGE(H51:H54))</f>
        <v>100</v>
      </c>
      <c r="G51" s="115" t="s">
        <v>132</v>
      </c>
      <c r="H51" s="83">
        <v>100</v>
      </c>
      <c r="I51" s="233"/>
      <c r="J51" s="8"/>
    </row>
    <row r="52" spans="2:10" ht="65" customHeight="1" x14ac:dyDescent="0.2">
      <c r="B52" s="71"/>
      <c r="C52" s="251"/>
      <c r="D52" s="265"/>
      <c r="E52" s="256"/>
      <c r="F52" s="282"/>
      <c r="G52" s="116" t="s">
        <v>78</v>
      </c>
      <c r="H52" s="81">
        <v>100</v>
      </c>
      <c r="I52" s="89" t="s">
        <v>293</v>
      </c>
      <c r="J52" s="8"/>
    </row>
    <row r="53" spans="2:10" ht="65" customHeight="1" x14ac:dyDescent="0.2">
      <c r="B53" s="71"/>
      <c r="C53" s="251"/>
      <c r="D53" s="265"/>
      <c r="E53" s="256"/>
      <c r="F53" s="282"/>
      <c r="G53" s="117" t="s">
        <v>135</v>
      </c>
      <c r="H53" s="81">
        <v>100</v>
      </c>
      <c r="I53" s="89" t="s">
        <v>294</v>
      </c>
      <c r="J53" s="8"/>
    </row>
    <row r="54" spans="2:10" ht="72.75" customHeight="1" x14ac:dyDescent="0.2">
      <c r="B54" s="71"/>
      <c r="C54" s="251"/>
      <c r="D54" s="265"/>
      <c r="E54" s="256"/>
      <c r="F54" s="283"/>
      <c r="G54" s="118" t="s">
        <v>125</v>
      </c>
      <c r="H54" s="86">
        <v>100</v>
      </c>
      <c r="I54" s="94" t="s">
        <v>295</v>
      </c>
      <c r="J54" s="8"/>
    </row>
    <row r="55" spans="2:10" ht="65" customHeight="1" x14ac:dyDescent="0.2">
      <c r="B55" s="71"/>
      <c r="C55" s="251"/>
      <c r="D55" s="265"/>
      <c r="E55" s="258" t="s">
        <v>58</v>
      </c>
      <c r="F55" s="272">
        <f>IF(SUM(H55:H58)=0,"",AVERAGE(H55:H58))</f>
        <v>25</v>
      </c>
      <c r="G55" s="113" t="s">
        <v>85</v>
      </c>
      <c r="H55" s="85">
        <v>0</v>
      </c>
      <c r="I55" s="93"/>
      <c r="J55" s="8"/>
    </row>
    <row r="56" spans="2:10" ht="65" customHeight="1" x14ac:dyDescent="0.2">
      <c r="B56" s="14"/>
      <c r="C56" s="251"/>
      <c r="D56" s="265"/>
      <c r="E56" s="256"/>
      <c r="F56" s="272"/>
      <c r="G56" s="109" t="s">
        <v>86</v>
      </c>
      <c r="H56" s="81">
        <v>0</v>
      </c>
      <c r="I56" s="89"/>
      <c r="J56" s="8"/>
    </row>
    <row r="57" spans="2:10" ht="65" customHeight="1" x14ac:dyDescent="0.2">
      <c r="B57" s="14"/>
      <c r="C57" s="251"/>
      <c r="D57" s="265"/>
      <c r="E57" s="256"/>
      <c r="F57" s="272"/>
      <c r="G57" s="109" t="s">
        <v>138</v>
      </c>
      <c r="H57" s="81">
        <v>0</v>
      </c>
      <c r="I57" s="89"/>
      <c r="J57" s="8"/>
    </row>
    <row r="58" spans="2:10" ht="65" customHeight="1" thickBot="1" x14ac:dyDescent="0.25">
      <c r="B58" s="14"/>
      <c r="C58" s="251"/>
      <c r="D58" s="266"/>
      <c r="E58" s="259"/>
      <c r="F58" s="272"/>
      <c r="G58" s="114" t="s">
        <v>87</v>
      </c>
      <c r="H58" s="82">
        <v>100</v>
      </c>
      <c r="I58" s="90" t="s">
        <v>296</v>
      </c>
      <c r="J58" s="8"/>
    </row>
    <row r="59" spans="2:10" ht="65" customHeight="1" x14ac:dyDescent="0.2">
      <c r="B59" s="14"/>
      <c r="C59" s="250" t="s">
        <v>176</v>
      </c>
      <c r="D59" s="275">
        <f>IF(SUM(H59:H65)=0,"",AVERAGE(H59:H65))</f>
        <v>100</v>
      </c>
      <c r="E59" s="260" t="s">
        <v>59</v>
      </c>
      <c r="F59" s="273">
        <f>IF(SUM(H59:H65)=0,"",AVERAGE(H59:H65))</f>
        <v>100</v>
      </c>
      <c r="G59" s="111" t="s">
        <v>88</v>
      </c>
      <c r="H59" s="87">
        <v>100</v>
      </c>
      <c r="I59" s="88" t="s">
        <v>296</v>
      </c>
      <c r="J59" s="8"/>
    </row>
    <row r="60" spans="2:10" ht="65" customHeight="1" x14ac:dyDescent="0.2">
      <c r="B60" s="14"/>
      <c r="C60" s="251"/>
      <c r="D60" s="276"/>
      <c r="E60" s="256"/>
      <c r="F60" s="272"/>
      <c r="G60" s="109" t="s">
        <v>60</v>
      </c>
      <c r="H60" s="81">
        <v>100</v>
      </c>
      <c r="I60" s="89" t="s">
        <v>297</v>
      </c>
      <c r="J60" s="8"/>
    </row>
    <row r="61" spans="2:10" ht="65" customHeight="1" x14ac:dyDescent="0.2">
      <c r="B61" s="14"/>
      <c r="C61" s="251"/>
      <c r="D61" s="276"/>
      <c r="E61" s="256"/>
      <c r="F61" s="272"/>
      <c r="G61" s="109" t="s">
        <v>61</v>
      </c>
      <c r="H61" s="81">
        <v>100</v>
      </c>
      <c r="I61" s="89" t="s">
        <v>298</v>
      </c>
      <c r="J61" s="8"/>
    </row>
    <row r="62" spans="2:10" ht="65" customHeight="1" x14ac:dyDescent="0.2">
      <c r="B62" s="14"/>
      <c r="C62" s="251"/>
      <c r="D62" s="276"/>
      <c r="E62" s="256"/>
      <c r="F62" s="272"/>
      <c r="G62" s="109" t="s">
        <v>89</v>
      </c>
      <c r="H62" s="81">
        <v>100</v>
      </c>
      <c r="I62" s="89" t="s">
        <v>299</v>
      </c>
      <c r="J62" s="8"/>
    </row>
    <row r="63" spans="2:10" ht="65" customHeight="1" x14ac:dyDescent="0.2">
      <c r="B63" s="14"/>
      <c r="C63" s="251"/>
      <c r="D63" s="276"/>
      <c r="E63" s="256"/>
      <c r="F63" s="272"/>
      <c r="G63" s="109" t="s">
        <v>62</v>
      </c>
      <c r="H63" s="81">
        <v>100</v>
      </c>
      <c r="I63" s="89" t="s">
        <v>300</v>
      </c>
      <c r="J63" s="8"/>
    </row>
    <row r="64" spans="2:10" ht="65" customHeight="1" x14ac:dyDescent="0.2">
      <c r="B64" s="14"/>
      <c r="C64" s="251"/>
      <c r="D64" s="276"/>
      <c r="E64" s="256"/>
      <c r="F64" s="272"/>
      <c r="G64" s="109" t="s">
        <v>90</v>
      </c>
      <c r="H64" s="81">
        <v>100</v>
      </c>
      <c r="I64" s="89" t="s">
        <v>301</v>
      </c>
      <c r="J64" s="8"/>
    </row>
    <row r="65" spans="2:10" ht="65" customHeight="1" thickBot="1" x14ac:dyDescent="0.25">
      <c r="B65" s="14"/>
      <c r="C65" s="252"/>
      <c r="D65" s="277"/>
      <c r="E65" s="257"/>
      <c r="F65" s="274"/>
      <c r="G65" s="110" t="s">
        <v>129</v>
      </c>
      <c r="H65" s="84">
        <v>100</v>
      </c>
      <c r="I65" s="92" t="s">
        <v>302</v>
      </c>
      <c r="J65" s="8"/>
    </row>
    <row r="66" spans="2:10" ht="152.25" customHeight="1" x14ac:dyDescent="0.2">
      <c r="B66" s="14"/>
      <c r="C66" s="250" t="s">
        <v>177</v>
      </c>
      <c r="D66" s="261">
        <f>IF(SUM(H66:H77)=0,"",AVERAGE(H66:H77))</f>
        <v>70</v>
      </c>
      <c r="E66" s="260" t="s">
        <v>164</v>
      </c>
      <c r="F66" s="278">
        <f>IF(SUM(H66:H77)=0,"",AVERAGE(H66:H77))</f>
        <v>70</v>
      </c>
      <c r="G66" s="111" t="s">
        <v>157</v>
      </c>
      <c r="H66" s="87">
        <v>90</v>
      </c>
      <c r="I66" s="88" t="s">
        <v>303</v>
      </c>
      <c r="J66" s="8"/>
    </row>
    <row r="67" spans="2:10" ht="65" customHeight="1" x14ac:dyDescent="0.2">
      <c r="B67" s="14"/>
      <c r="C67" s="251"/>
      <c r="D67" s="262"/>
      <c r="E67" s="256"/>
      <c r="F67" s="279"/>
      <c r="G67" s="113" t="s">
        <v>148</v>
      </c>
      <c r="H67" s="81">
        <v>0</v>
      </c>
      <c r="I67" s="93"/>
      <c r="J67" s="8"/>
    </row>
    <row r="68" spans="2:10" ht="74.25" customHeight="1" x14ac:dyDescent="0.2">
      <c r="B68" s="14"/>
      <c r="C68" s="251"/>
      <c r="D68" s="262"/>
      <c r="E68" s="256"/>
      <c r="F68" s="279"/>
      <c r="G68" s="109" t="s">
        <v>151</v>
      </c>
      <c r="H68" s="81">
        <v>100</v>
      </c>
      <c r="I68" s="89"/>
      <c r="J68" s="8"/>
    </row>
    <row r="69" spans="2:10" ht="65" customHeight="1" x14ac:dyDescent="0.2">
      <c r="B69" s="14"/>
      <c r="C69" s="251"/>
      <c r="D69" s="262"/>
      <c r="E69" s="256"/>
      <c r="F69" s="279"/>
      <c r="G69" s="109" t="s">
        <v>149</v>
      </c>
      <c r="H69" s="81">
        <v>50</v>
      </c>
      <c r="I69" s="89"/>
      <c r="J69" s="8"/>
    </row>
    <row r="70" spans="2:10" ht="65" customHeight="1" x14ac:dyDescent="0.2">
      <c r="B70" s="14"/>
      <c r="C70" s="251"/>
      <c r="D70" s="262"/>
      <c r="E70" s="256"/>
      <c r="F70" s="279"/>
      <c r="G70" s="109" t="s">
        <v>150</v>
      </c>
      <c r="H70" s="81">
        <v>100</v>
      </c>
      <c r="I70" s="89"/>
      <c r="J70" s="8"/>
    </row>
    <row r="71" spans="2:10" ht="65" customHeight="1" x14ac:dyDescent="0.2">
      <c r="B71" s="14"/>
      <c r="C71" s="251"/>
      <c r="D71" s="262"/>
      <c r="E71" s="256"/>
      <c r="F71" s="279"/>
      <c r="G71" s="109" t="s">
        <v>91</v>
      </c>
      <c r="H71" s="81">
        <v>100</v>
      </c>
      <c r="I71" s="89"/>
      <c r="J71" s="8"/>
    </row>
    <row r="72" spans="2:10" ht="65" customHeight="1" x14ac:dyDescent="0.2">
      <c r="B72" s="14"/>
      <c r="C72" s="251"/>
      <c r="D72" s="262"/>
      <c r="E72" s="256"/>
      <c r="F72" s="279"/>
      <c r="G72" s="109" t="s">
        <v>131</v>
      </c>
      <c r="H72" s="81">
        <v>0</v>
      </c>
      <c r="I72" s="89"/>
      <c r="J72" s="8"/>
    </row>
    <row r="73" spans="2:10" ht="65" customHeight="1" x14ac:dyDescent="0.2">
      <c r="B73" s="14"/>
      <c r="C73" s="251"/>
      <c r="D73" s="262"/>
      <c r="E73" s="256"/>
      <c r="F73" s="279"/>
      <c r="G73" s="109" t="s">
        <v>63</v>
      </c>
      <c r="H73" s="81">
        <v>100</v>
      </c>
      <c r="I73" s="89"/>
      <c r="J73" s="8"/>
    </row>
    <row r="74" spans="2:10" ht="65" customHeight="1" x14ac:dyDescent="0.2">
      <c r="B74" s="14"/>
      <c r="C74" s="251"/>
      <c r="D74" s="262"/>
      <c r="E74" s="256"/>
      <c r="F74" s="279"/>
      <c r="G74" s="114" t="s">
        <v>130</v>
      </c>
      <c r="H74" s="81">
        <v>100</v>
      </c>
      <c r="I74" s="90" t="s">
        <v>305</v>
      </c>
      <c r="J74" s="8"/>
    </row>
    <row r="75" spans="2:10" ht="65" customHeight="1" x14ac:dyDescent="0.2">
      <c r="B75" s="14"/>
      <c r="C75" s="251"/>
      <c r="D75" s="262"/>
      <c r="E75" s="256"/>
      <c r="F75" s="279"/>
      <c r="G75" s="114" t="s">
        <v>133</v>
      </c>
      <c r="H75" s="81">
        <v>0</v>
      </c>
      <c r="I75" s="90"/>
      <c r="J75" s="8"/>
    </row>
    <row r="76" spans="2:10" ht="65" customHeight="1" x14ac:dyDescent="0.2">
      <c r="B76" s="14"/>
      <c r="C76" s="251"/>
      <c r="D76" s="262"/>
      <c r="E76" s="256"/>
      <c r="F76" s="279"/>
      <c r="G76" s="114" t="s">
        <v>152</v>
      </c>
      <c r="H76" s="81">
        <v>100</v>
      </c>
      <c r="I76" s="90"/>
      <c r="J76" s="8"/>
    </row>
    <row r="77" spans="2:10" ht="65" customHeight="1" thickBot="1" x14ac:dyDescent="0.25">
      <c r="B77" s="14"/>
      <c r="C77" s="252"/>
      <c r="D77" s="263"/>
      <c r="E77" s="257"/>
      <c r="F77" s="280"/>
      <c r="G77" s="110" t="s">
        <v>158</v>
      </c>
      <c r="H77" s="84">
        <v>100</v>
      </c>
      <c r="I77" s="92" t="s">
        <v>304</v>
      </c>
      <c r="J77" s="8"/>
    </row>
    <row r="78" spans="2:10" ht="9" customHeight="1" thickBot="1" x14ac:dyDescent="0.25">
      <c r="B78" s="24"/>
      <c r="C78" s="25"/>
      <c r="D78" s="64"/>
      <c r="E78" s="25"/>
      <c r="F78" s="25"/>
      <c r="G78" s="25"/>
      <c r="H78" s="25"/>
      <c r="I78" s="25"/>
      <c r="J78" s="26"/>
    </row>
    <row r="79" spans="2:10" x14ac:dyDescent="0.2"/>
    <row r="80" spans="2:10" x14ac:dyDescent="0.2"/>
    <row r="81" x14ac:dyDescent="0.2"/>
  </sheetData>
  <protectedRanges>
    <protectedRange sqref="H19:H77 H10:I18 I19:I48 I50 I53" name="Simulado"/>
    <protectedRange sqref="F47:F48 F37:F43 F10:F33" name="Actual"/>
  </protectedRanges>
  <mergeCells count="42">
    <mergeCell ref="H8:H9"/>
    <mergeCell ref="I8:I9"/>
    <mergeCell ref="E10:E14"/>
    <mergeCell ref="F10:F14"/>
    <mergeCell ref="F15:F17"/>
    <mergeCell ref="C8:C9"/>
    <mergeCell ref="D8:D9"/>
    <mergeCell ref="E8:E9"/>
    <mergeCell ref="F8:F9"/>
    <mergeCell ref="G8:G9"/>
    <mergeCell ref="C3:I3"/>
    <mergeCell ref="C5:F5"/>
    <mergeCell ref="G5:I5"/>
    <mergeCell ref="C6:F6"/>
    <mergeCell ref="G6:I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F18:F25"/>
    <mergeCell ref="C10:C17"/>
    <mergeCell ref="E18:E25"/>
    <mergeCell ref="C18:C36"/>
    <mergeCell ref="E51:E54"/>
    <mergeCell ref="E26:E36"/>
    <mergeCell ref="E47:E50"/>
    <mergeCell ref="E37:E46"/>
    <mergeCell ref="D10:D17"/>
    <mergeCell ref="D18:D36"/>
    <mergeCell ref="D37:D58"/>
    <mergeCell ref="E15:E17"/>
    <mergeCell ref="F26:F36"/>
  </mergeCells>
  <conditionalFormatting sqref="D10 D18 D37 D59 D66">
    <cfRule type="cellIs" dxfId="84" priority="25" operator="between">
      <formula>0</formula>
      <formula>20.4</formula>
    </cfRule>
    <cfRule type="cellIs" dxfId="83" priority="22" operator="between">
      <formula>60.5</formula>
      <formula>80.4</formula>
    </cfRule>
    <cfRule type="cellIs" dxfId="82" priority="23" operator="between">
      <formula>40.5</formula>
      <formula>60.4</formula>
    </cfRule>
    <cfRule type="cellIs" dxfId="81" priority="24" operator="between">
      <formula>20.5</formula>
      <formula>40.4</formula>
    </cfRule>
    <cfRule type="cellIs" dxfId="80" priority="21" operator="between">
      <formula>80.4</formula>
      <formula>100</formula>
    </cfRule>
  </conditionalFormatting>
  <conditionalFormatting sqref="F10:F15 F18 F26 F37 F47 F51 F55:F66">
    <cfRule type="cellIs" dxfId="79" priority="37" operator="between">
      <formula>60.5</formula>
      <formula>80.4</formula>
    </cfRule>
    <cfRule type="cellIs" dxfId="78" priority="38" operator="between">
      <formula>0</formula>
      <formula>20.4</formula>
    </cfRule>
    <cfRule type="cellIs" dxfId="77" priority="39" operator="between">
      <formula>20.5</formula>
      <formula>40.4</formula>
    </cfRule>
    <cfRule type="cellIs" dxfId="76" priority="40" operator="between">
      <formula>40.5</formula>
      <formula>60.4</formula>
    </cfRule>
    <cfRule type="cellIs" dxfId="75" priority="36" operator="between">
      <formula>81</formula>
      <formula>100</formula>
    </cfRule>
  </conditionalFormatting>
  <conditionalFormatting sqref="F10:F15 F18 F26 F37 F47">
    <cfRule type="cellIs" dxfId="74" priority="50" operator="between">
      <formula>41</formula>
      <formula>60.99</formula>
    </cfRule>
    <cfRule type="cellIs" dxfId="73" priority="46" operator="between">
      <formula>81</formula>
      <formula>100</formula>
    </cfRule>
    <cfRule type="cellIs" dxfId="72" priority="49" operator="between">
      <formula>21</formula>
      <formula>40.99</formula>
    </cfRule>
    <cfRule type="cellIs" dxfId="71" priority="48" operator="between">
      <formula>0</formula>
      <formula>20.9</formula>
    </cfRule>
    <cfRule type="cellIs" dxfId="70" priority="47" operator="between">
      <formula>61</formula>
      <formula>80.99</formula>
    </cfRule>
  </conditionalFormatting>
  <conditionalFormatting sqref="G6:I6">
    <cfRule type="cellIs" dxfId="69" priority="41" operator="between">
      <formula>80.5</formula>
      <formula>100</formula>
    </cfRule>
    <cfRule type="cellIs" dxfId="68" priority="42" operator="between">
      <formula>60.5</formula>
      <formula>80.4</formula>
    </cfRule>
    <cfRule type="cellIs" dxfId="67" priority="45" operator="between">
      <formula>0</formula>
      <formula>20.4</formula>
    </cfRule>
    <cfRule type="cellIs" dxfId="66" priority="44" operator="between">
      <formula>20.5</formula>
      <formula>40.4</formula>
    </cfRule>
    <cfRule type="cellIs" dxfId="65" priority="43" operator="between">
      <formula>40.5</formula>
      <formula>60.4</formula>
    </cfRule>
  </conditionalFormatting>
  <conditionalFormatting sqref="H10:H33 H37:H75">
    <cfRule type="cellIs" dxfId="64" priority="32" operator="between">
      <formula>61</formula>
      <formula>80</formula>
    </cfRule>
    <cfRule type="cellIs" dxfId="63" priority="27" operator="between">
      <formula>61</formula>
      <formula>80</formula>
    </cfRule>
    <cfRule type="cellIs" dxfId="62" priority="35" operator="between">
      <formula>1</formula>
      <formula>20</formula>
    </cfRule>
    <cfRule type="cellIs" dxfId="61" priority="34" operator="between">
      <formula>21</formula>
      <formula>40</formula>
    </cfRule>
    <cfRule type="cellIs" dxfId="60" priority="33" operator="between">
      <formula>41</formula>
      <formula>60</formula>
    </cfRule>
    <cfRule type="cellIs" dxfId="59" priority="31" operator="between">
      <formula>81</formula>
      <formula>100</formula>
    </cfRule>
    <cfRule type="cellIs" dxfId="58" priority="28" operator="between">
      <formula>41</formula>
      <formula>60</formula>
    </cfRule>
    <cfRule type="cellIs" dxfId="57" priority="29" operator="between">
      <formula>21</formula>
      <formula>40</formula>
    </cfRule>
    <cfRule type="cellIs" dxfId="56" priority="30" operator="between">
      <formula>0.1</formula>
      <formula>20</formula>
    </cfRule>
  </conditionalFormatting>
  <conditionalFormatting sqref="H10:H75">
    <cfRule type="cellIs" dxfId="55" priority="16" operator="between">
      <formula>81</formula>
      <formula>100</formula>
    </cfRule>
  </conditionalFormatting>
  <conditionalFormatting sqref="H34:H36">
    <cfRule type="cellIs" dxfId="54" priority="12" operator="between">
      <formula>61</formula>
      <formula>80</formula>
    </cfRule>
    <cfRule type="cellIs" dxfId="53" priority="11" operator="between">
      <formula>81</formula>
      <formula>100</formula>
    </cfRule>
    <cfRule type="cellIs" dxfId="52" priority="13" operator="between">
      <formula>41</formula>
      <formula>60</formula>
    </cfRule>
    <cfRule type="cellIs" dxfId="51" priority="14" operator="between">
      <formula>21</formula>
      <formula>40</formula>
    </cfRule>
    <cfRule type="cellIs" dxfId="50" priority="15" operator="between">
      <formula>0.1</formula>
      <formula>20</formula>
    </cfRule>
    <cfRule type="cellIs" dxfId="49" priority="17" operator="between">
      <formula>61</formula>
      <formula>80</formula>
    </cfRule>
    <cfRule type="cellIs" dxfId="48" priority="18" operator="between">
      <formula>41</formula>
      <formula>60</formula>
    </cfRule>
    <cfRule type="cellIs" dxfId="47" priority="19" operator="between">
      <formula>21</formula>
      <formula>40</formula>
    </cfRule>
    <cfRule type="cellIs" dxfId="46" priority="20" operator="between">
      <formula>1</formula>
      <formula>20</formula>
    </cfRule>
  </conditionalFormatting>
  <conditionalFormatting sqref="H76:H77">
    <cfRule type="cellIs" dxfId="45" priority="9" operator="between">
      <formula>21</formula>
      <formula>40</formula>
    </cfRule>
    <cfRule type="cellIs" dxfId="44" priority="10" operator="between">
      <formula>1</formula>
      <formula>20</formula>
    </cfRule>
    <cfRule type="cellIs" dxfId="43" priority="2" operator="between">
      <formula>61</formula>
      <formula>80</formula>
    </cfRule>
    <cfRule type="cellIs" dxfId="42" priority="3" operator="between">
      <formula>41</formula>
      <formula>60</formula>
    </cfRule>
    <cfRule type="cellIs" dxfId="41" priority="4" operator="between">
      <formula>21</formula>
      <formula>40</formula>
    </cfRule>
    <cfRule type="cellIs" dxfId="40" priority="5" operator="between">
      <formula>0.1</formula>
      <formula>20</formula>
    </cfRule>
    <cfRule type="cellIs" dxfId="39" priority="6" operator="between">
      <formula>81</formula>
      <formula>100</formula>
    </cfRule>
    <cfRule type="cellIs" dxfId="38" priority="8" operator="between">
      <formula>41</formula>
      <formula>60</formula>
    </cfRule>
    <cfRule type="cellIs" dxfId="37" priority="7" operator="between">
      <formula>61</formula>
      <formula>80</formula>
    </cfRule>
    <cfRule type="cellIs" dxfId="36" priority="1" operator="between">
      <formula>81</formula>
      <formula>100</formula>
    </cfRule>
  </conditionalFormatting>
  <dataValidations count="5">
    <dataValidation type="whole" operator="equal" allowBlank="1" showInputMessage="1" showErrorMessage="1" error="ERROR. NO DEBE DILIGENCIAR ESTA CELDA" sqref="G6:I6" xr:uid="{00000000-0002-0000-0200-000000000000}">
      <formula1>99999999999</formula1>
    </dataValidation>
    <dataValidation type="whole" operator="equal" allowBlank="1" showInputMessage="1" showErrorMessage="1" errorTitle="ATENCIÓN!" error="No se pueden modificar datos aquí" sqref="C5 J3:N3" xr:uid="{00000000-0002-0000-0200-000001000000}">
      <formula1>578457854578547000</formula1>
    </dataValidation>
    <dataValidation type="whole" allowBlank="1" showInputMessage="1" showErrorMessage="1" error="ERROR. DATO NO PERMITIDO" sqref="H10:H77" xr:uid="{00000000-0002-0000-0200-000002000000}">
      <formula1>0</formula1>
      <formula2>100</formula2>
    </dataValidation>
    <dataValidation type="whole" operator="equal" allowBlank="1" showInputMessage="1" showErrorMessage="1" error="ERROR. NO DEBE DILIGENCIAR ESTA CELDA" sqref="F10:F77" xr:uid="{00000000-0002-0000-0200-000003000000}">
      <formula1>7777777777777770000</formula1>
    </dataValidation>
    <dataValidation type="whole" operator="equal" showInputMessage="1" showErrorMessage="1" error="ERROR. NO DEBE DILIGENCIAR ESTA CELDA" sqref="D10:D77" xr:uid="{00000000-0002-0000-0200-000004000000}">
      <formula1>7777777777777770</formula1>
    </dataValidation>
  </dataValidations>
  <hyperlinks>
    <hyperlink ref="I47" r:id="rId1" xr:uid="{75F34C08-EE99-2540-9A29-951FD5AE6A39}"/>
  </hyperlinks>
  <pageMargins left="0.7" right="0.7" top="0.75" bottom="0.75" header="0.3" footer="0.3"/>
  <pageSetup scale="11" orientation="landscape" r:id="rId2"/>
  <ignoredErrors>
    <ignoredError sqref="F10:F77 D10:D77"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09"/>
  <sheetViews>
    <sheetView showGridLines="0" topLeftCell="A22" zoomScaleNormal="80" zoomScalePageLayoutView="80" workbookViewId="0">
      <selection activeCell="T69" sqref="T69"/>
    </sheetView>
  </sheetViews>
  <sheetFormatPr baseColWidth="10" defaultColWidth="0" defaultRowHeight="14" zeroHeight="1" x14ac:dyDescent="0.15"/>
  <cols>
    <col min="1" max="1" width="0.83203125" style="30" customWidth="1"/>
    <col min="2" max="2" width="1.6640625" style="30" customWidth="1"/>
    <col min="3" max="20" width="11.5" style="30" customWidth="1"/>
    <col min="21" max="21" width="1" style="30" customWidth="1"/>
    <col min="22" max="22" width="2.5" style="30" customWidth="1"/>
    <col min="23" max="16384" width="11.5" style="30" hidden="1"/>
  </cols>
  <sheetData>
    <row r="1" spans="2:21" ht="10.5" customHeight="1" thickBot="1" x14ac:dyDescent="0.2"/>
    <row r="2" spans="2:21" ht="93" customHeight="1" x14ac:dyDescent="0.15">
      <c r="B2" s="27"/>
      <c r="C2" s="28"/>
      <c r="D2" s="28"/>
      <c r="E2" s="28"/>
      <c r="F2" s="28"/>
      <c r="G2" s="28"/>
      <c r="H2" s="28"/>
      <c r="I2" s="28"/>
      <c r="J2" s="28"/>
      <c r="K2" s="28"/>
      <c r="L2" s="28"/>
      <c r="M2" s="28"/>
      <c r="N2" s="28"/>
      <c r="O2" s="28"/>
      <c r="P2" s="28"/>
      <c r="Q2" s="28"/>
      <c r="R2" s="28"/>
      <c r="S2" s="28"/>
      <c r="T2" s="28"/>
      <c r="U2" s="29"/>
    </row>
    <row r="3" spans="2:21" ht="30" customHeight="1" x14ac:dyDescent="0.15">
      <c r="B3" s="31"/>
      <c r="C3" s="242" t="s">
        <v>227</v>
      </c>
      <c r="D3" s="243"/>
      <c r="E3" s="243"/>
      <c r="F3" s="243"/>
      <c r="G3" s="243"/>
      <c r="H3" s="243"/>
      <c r="I3" s="243"/>
      <c r="J3" s="243"/>
      <c r="K3" s="243"/>
      <c r="L3" s="243"/>
      <c r="M3" s="243"/>
      <c r="N3" s="243"/>
      <c r="O3" s="243"/>
      <c r="P3" s="243"/>
      <c r="Q3" s="243"/>
      <c r="R3" s="243"/>
      <c r="S3" s="243"/>
      <c r="T3" s="243"/>
      <c r="U3" s="32"/>
    </row>
    <row r="4" spans="2:21" ht="6.75" customHeight="1" x14ac:dyDescent="0.15">
      <c r="B4" s="31"/>
      <c r="U4" s="32"/>
    </row>
    <row r="5" spans="2:21" x14ac:dyDescent="0.15">
      <c r="B5" s="31"/>
      <c r="U5" s="32"/>
    </row>
    <row r="6" spans="2:21" ht="18" customHeight="1" x14ac:dyDescent="0.2">
      <c r="B6" s="31"/>
      <c r="C6" s="210" t="s">
        <v>39</v>
      </c>
      <c r="D6" s="67"/>
      <c r="E6" s="67"/>
      <c r="F6" s="67"/>
      <c r="G6" s="67"/>
      <c r="H6" s="67"/>
      <c r="I6" s="67"/>
      <c r="J6" s="67"/>
      <c r="K6" s="67"/>
      <c r="L6" s="67"/>
      <c r="M6" s="67"/>
      <c r="N6" s="67"/>
      <c r="O6" s="67"/>
      <c r="P6" s="67"/>
      <c r="Q6" s="67"/>
      <c r="R6" s="67"/>
      <c r="S6" s="67"/>
      <c r="T6" s="67"/>
      <c r="U6" s="32"/>
    </row>
    <row r="7" spans="2:21" x14ac:dyDescent="0.15">
      <c r="B7" s="31"/>
      <c r="U7" s="32"/>
    </row>
    <row r="8" spans="2:21" x14ac:dyDescent="0.15">
      <c r="B8" s="31"/>
      <c r="U8" s="32"/>
    </row>
    <row r="9" spans="2:21" x14ac:dyDescent="0.15">
      <c r="B9" s="31"/>
      <c r="U9" s="32"/>
    </row>
    <row r="10" spans="2:21" x14ac:dyDescent="0.15">
      <c r="B10" s="31"/>
      <c r="U10" s="32"/>
    </row>
    <row r="11" spans="2:21" x14ac:dyDescent="0.15">
      <c r="B11" s="31"/>
      <c r="J11" s="30" t="s">
        <v>13</v>
      </c>
      <c r="K11" s="30" t="s">
        <v>12</v>
      </c>
      <c r="U11" s="32"/>
    </row>
    <row r="12" spans="2:21" x14ac:dyDescent="0.15">
      <c r="B12" s="31"/>
      <c r="I12" s="30" t="s">
        <v>173</v>
      </c>
      <c r="J12" s="30">
        <v>100</v>
      </c>
      <c r="K12" s="33">
        <f>+Autodiagnóstico!G6</f>
        <v>72.647058823529406</v>
      </c>
      <c r="U12" s="32"/>
    </row>
    <row r="13" spans="2:21" x14ac:dyDescent="0.15">
      <c r="B13" s="31"/>
      <c r="U13" s="32"/>
    </row>
    <row r="14" spans="2:21" x14ac:dyDescent="0.15">
      <c r="B14" s="31"/>
      <c r="U14" s="32"/>
    </row>
    <row r="15" spans="2:21" x14ac:dyDescent="0.15">
      <c r="B15" s="31"/>
      <c r="U15" s="32"/>
    </row>
    <row r="16" spans="2:21" x14ac:dyDescent="0.15">
      <c r="B16" s="31"/>
      <c r="U16" s="32"/>
    </row>
    <row r="17" spans="2:21" x14ac:dyDescent="0.15">
      <c r="B17" s="31"/>
      <c r="U17" s="32"/>
    </row>
    <row r="18" spans="2:21" x14ac:dyDescent="0.15">
      <c r="B18" s="31"/>
      <c r="U18" s="32"/>
    </row>
    <row r="19" spans="2:21" x14ac:dyDescent="0.15">
      <c r="B19" s="31"/>
      <c r="U19" s="32"/>
    </row>
    <row r="20" spans="2:21" x14ac:dyDescent="0.15">
      <c r="B20" s="31"/>
      <c r="U20" s="32"/>
    </row>
    <row r="21" spans="2:21" x14ac:dyDescent="0.15">
      <c r="B21" s="31"/>
      <c r="U21" s="32"/>
    </row>
    <row r="22" spans="2:21" x14ac:dyDescent="0.15">
      <c r="B22" s="31"/>
      <c r="U22" s="32"/>
    </row>
    <row r="23" spans="2:21" x14ac:dyDescent="0.15">
      <c r="B23" s="31"/>
      <c r="U23" s="32"/>
    </row>
    <row r="24" spans="2:21" x14ac:dyDescent="0.15">
      <c r="B24" s="31"/>
      <c r="U24" s="32"/>
    </row>
    <row r="25" spans="2:21" x14ac:dyDescent="0.15">
      <c r="B25" s="31"/>
      <c r="U25" s="32"/>
    </row>
    <row r="26" spans="2:21" x14ac:dyDescent="0.15">
      <c r="B26" s="31"/>
      <c r="U26" s="32"/>
    </row>
    <row r="27" spans="2:21" x14ac:dyDescent="0.15">
      <c r="B27" s="31"/>
      <c r="U27" s="32"/>
    </row>
    <row r="28" spans="2:21" x14ac:dyDescent="0.15">
      <c r="B28" s="31"/>
      <c r="U28" s="32"/>
    </row>
    <row r="29" spans="2:21" ht="18" customHeight="1" x14ac:dyDescent="0.2">
      <c r="B29" s="31"/>
      <c r="C29" s="210" t="s">
        <v>275</v>
      </c>
      <c r="D29" s="67"/>
      <c r="E29" s="67"/>
      <c r="F29" s="67"/>
      <c r="G29" s="67"/>
      <c r="H29" s="67"/>
      <c r="I29" s="67"/>
      <c r="J29" s="67"/>
      <c r="K29" s="67"/>
      <c r="L29" s="67"/>
      <c r="M29" s="67"/>
      <c r="N29" s="67"/>
      <c r="O29" s="67"/>
      <c r="P29" s="67"/>
      <c r="Q29" s="67"/>
      <c r="R29" s="67"/>
      <c r="S29" s="67"/>
      <c r="T29" s="67"/>
      <c r="U29" s="32"/>
    </row>
    <row r="30" spans="2:21" x14ac:dyDescent="0.15">
      <c r="B30" s="31"/>
      <c r="U30" s="32"/>
    </row>
    <row r="31" spans="2:21" x14ac:dyDescent="0.15">
      <c r="B31" s="31"/>
      <c r="U31" s="32"/>
    </row>
    <row r="32" spans="2:21" x14ac:dyDescent="0.15">
      <c r="B32" s="31"/>
      <c r="U32" s="32"/>
    </row>
    <row r="33" spans="2:21" x14ac:dyDescent="0.15">
      <c r="B33" s="31"/>
      <c r="U33" s="32"/>
    </row>
    <row r="34" spans="2:21" x14ac:dyDescent="0.15">
      <c r="B34" s="31"/>
      <c r="J34" s="30" t="s">
        <v>8</v>
      </c>
      <c r="K34" s="30" t="s">
        <v>9</v>
      </c>
      <c r="L34" s="30" t="s">
        <v>3</v>
      </c>
      <c r="U34" s="32"/>
    </row>
    <row r="35" spans="2:21" x14ac:dyDescent="0.15">
      <c r="B35" s="31"/>
      <c r="J35" s="30" t="str">
        <f>+Autodiagnóstico!C10</f>
        <v>Aprestamiento institucional para promover la Rendición de Cuentas</v>
      </c>
      <c r="K35" s="30">
        <v>100</v>
      </c>
      <c r="L35" s="33">
        <f>+Autodiagnóstico!D10</f>
        <v>75</v>
      </c>
      <c r="U35" s="32"/>
    </row>
    <row r="36" spans="2:21" x14ac:dyDescent="0.15">
      <c r="B36" s="31"/>
      <c r="J36" s="30" t="str">
        <f>+Autodiagnóstico!C18</f>
        <v>Diseño de la Estrategia de Rendición de Cuentas</v>
      </c>
      <c r="K36" s="30">
        <v>100</v>
      </c>
      <c r="L36" s="33">
        <f>+Autodiagnóstico!D18</f>
        <v>57.89473684210526</v>
      </c>
      <c r="U36" s="32"/>
    </row>
    <row r="37" spans="2:21" x14ac:dyDescent="0.15">
      <c r="B37" s="31"/>
      <c r="J37" s="30" t="str">
        <f>+Autodiagnóstico!C37</f>
        <v>Preparación para la Rendición de Cuentas</v>
      </c>
      <c r="K37" s="30">
        <v>100</v>
      </c>
      <c r="L37" s="33">
        <f>+Autodiagnóstico!D37</f>
        <v>77.272727272727266</v>
      </c>
      <c r="U37" s="32"/>
    </row>
    <row r="38" spans="2:21" x14ac:dyDescent="0.15">
      <c r="B38" s="31"/>
      <c r="J38" s="30" t="str">
        <f>+Autodiagnóstico!C59</f>
        <v>Ejecución de la Estrategia de Rendición de Cuentas</v>
      </c>
      <c r="K38" s="30">
        <v>100</v>
      </c>
      <c r="L38" s="33">
        <f>+Autodiagnóstico!D59</f>
        <v>100</v>
      </c>
      <c r="U38" s="32"/>
    </row>
    <row r="39" spans="2:21" x14ac:dyDescent="0.15">
      <c r="B39" s="31"/>
      <c r="J39" s="30" t="str">
        <f>+Autodiagnóstico!C66</f>
        <v>Seguimiento y evaluación de la implementación de la Estrategia de Rendición de Cuentas</v>
      </c>
      <c r="K39" s="30">
        <v>100</v>
      </c>
      <c r="L39" s="33">
        <f>+Autodiagnóstico!D66</f>
        <v>70</v>
      </c>
      <c r="U39" s="32"/>
    </row>
    <row r="40" spans="2:21" x14ac:dyDescent="0.15">
      <c r="B40" s="31"/>
      <c r="L40" s="33"/>
      <c r="U40" s="32"/>
    </row>
    <row r="41" spans="2:21" x14ac:dyDescent="0.15">
      <c r="B41" s="31"/>
      <c r="U41" s="32"/>
    </row>
    <row r="42" spans="2:21" x14ac:dyDescent="0.15">
      <c r="B42" s="31"/>
      <c r="U42" s="32"/>
    </row>
    <row r="43" spans="2:21" x14ac:dyDescent="0.15">
      <c r="B43" s="31"/>
      <c r="U43" s="32"/>
    </row>
    <row r="44" spans="2:21" x14ac:dyDescent="0.15">
      <c r="B44" s="31"/>
      <c r="U44" s="32"/>
    </row>
    <row r="45" spans="2:21" x14ac:dyDescent="0.15">
      <c r="B45" s="31"/>
      <c r="U45" s="32"/>
    </row>
    <row r="46" spans="2:21" x14ac:dyDescent="0.15">
      <c r="B46" s="31"/>
      <c r="U46" s="32"/>
    </row>
    <row r="47" spans="2:21" x14ac:dyDescent="0.15">
      <c r="B47" s="31"/>
      <c r="U47" s="32"/>
    </row>
    <row r="48" spans="2:21" x14ac:dyDescent="0.15">
      <c r="B48" s="31"/>
      <c r="U48" s="32"/>
    </row>
    <row r="49" spans="2:21" x14ac:dyDescent="0.15">
      <c r="B49" s="31"/>
      <c r="U49" s="32"/>
    </row>
    <row r="50" spans="2:21" x14ac:dyDescent="0.15">
      <c r="B50" s="31"/>
      <c r="U50" s="32"/>
    </row>
    <row r="51" spans="2:21" x14ac:dyDescent="0.15">
      <c r="B51" s="31"/>
      <c r="U51" s="32"/>
    </row>
    <row r="52" spans="2:21" x14ac:dyDescent="0.15">
      <c r="B52" s="31"/>
      <c r="U52" s="32"/>
    </row>
    <row r="53" spans="2:21" ht="18" customHeight="1" x14ac:dyDescent="0.2">
      <c r="B53" s="31"/>
      <c r="C53" s="210" t="s">
        <v>33</v>
      </c>
      <c r="D53" s="67"/>
      <c r="E53" s="67"/>
      <c r="F53" s="67"/>
      <c r="G53" s="67"/>
      <c r="H53" s="67"/>
      <c r="I53" s="67"/>
      <c r="J53" s="67"/>
      <c r="K53" s="67"/>
      <c r="L53" s="67"/>
      <c r="M53" s="67"/>
      <c r="N53" s="67"/>
      <c r="O53" s="67"/>
      <c r="P53" s="67"/>
      <c r="Q53" s="67"/>
      <c r="R53" s="67"/>
      <c r="S53" s="67"/>
      <c r="T53" s="67"/>
      <c r="U53" s="32"/>
    </row>
    <row r="54" spans="2:21" x14ac:dyDescent="0.15">
      <c r="B54" s="31"/>
      <c r="U54" s="32"/>
    </row>
    <row r="55" spans="2:21" x14ac:dyDescent="0.15">
      <c r="B55" s="31"/>
      <c r="K55" s="306" t="s">
        <v>64</v>
      </c>
      <c r="L55" s="306"/>
      <c r="M55" s="306"/>
      <c r="N55" s="306"/>
      <c r="U55" s="32"/>
    </row>
    <row r="56" spans="2:21" x14ac:dyDescent="0.15">
      <c r="B56" s="31"/>
      <c r="I56" s="308" t="str">
        <f>+Autodiagnóstico!C10</f>
        <v>Aprestamiento institucional para promover la Rendición de Cuentas</v>
      </c>
      <c r="J56" s="308"/>
      <c r="K56" s="308"/>
      <c r="L56" s="308"/>
      <c r="M56" s="308"/>
      <c r="N56" s="308"/>
      <c r="O56" s="308"/>
      <c r="P56" s="308"/>
      <c r="U56" s="32"/>
    </row>
    <row r="57" spans="2:21" x14ac:dyDescent="0.15">
      <c r="B57" s="31"/>
      <c r="U57" s="32"/>
    </row>
    <row r="58" spans="2:21" x14ac:dyDescent="0.15">
      <c r="B58" s="31"/>
      <c r="U58" s="32"/>
    </row>
    <row r="59" spans="2:21" x14ac:dyDescent="0.15">
      <c r="B59" s="31"/>
      <c r="J59" s="30" t="s">
        <v>35</v>
      </c>
      <c r="K59" s="30" t="s">
        <v>13</v>
      </c>
      <c r="L59" s="30" t="s">
        <v>12</v>
      </c>
      <c r="U59" s="32"/>
    </row>
    <row r="60" spans="2:21" x14ac:dyDescent="0.15">
      <c r="B60" s="31"/>
      <c r="J60" s="30" t="str">
        <f>+Autodiagnóstico!E10</f>
        <v>Analizar las debilidades y fortalezas para la rendición de cuentas</v>
      </c>
      <c r="K60" s="30">
        <v>100</v>
      </c>
      <c r="L60" s="33">
        <f>+Autodiagnóstico!F10</f>
        <v>80</v>
      </c>
      <c r="U60" s="32"/>
    </row>
    <row r="61" spans="2:21" x14ac:dyDescent="0.15">
      <c r="B61" s="31"/>
      <c r="J61" s="30" t="str">
        <f>+Autodiagnóstico!E15</f>
        <v>Identificar espacios de articulación y cooperación para la rendición de cuentas</v>
      </c>
      <c r="K61" s="30">
        <v>100</v>
      </c>
      <c r="L61" s="33">
        <f>+Autodiagnóstico!F15</f>
        <v>66.666666666666671</v>
      </c>
      <c r="U61" s="32"/>
    </row>
    <row r="62" spans="2:21" x14ac:dyDescent="0.15">
      <c r="B62" s="31"/>
      <c r="U62" s="32"/>
    </row>
    <row r="63" spans="2:21" x14ac:dyDescent="0.15">
      <c r="B63" s="31"/>
      <c r="U63" s="32"/>
    </row>
    <row r="64" spans="2:21" x14ac:dyDescent="0.15">
      <c r="B64" s="31"/>
      <c r="U64" s="32"/>
    </row>
    <row r="65" spans="2:21" x14ac:dyDescent="0.15">
      <c r="B65" s="31"/>
      <c r="U65" s="32"/>
    </row>
    <row r="66" spans="2:21" x14ac:dyDescent="0.15">
      <c r="B66" s="31"/>
      <c r="U66" s="32"/>
    </row>
    <row r="67" spans="2:21" x14ac:dyDescent="0.15">
      <c r="B67" s="31"/>
      <c r="U67" s="32"/>
    </row>
    <row r="68" spans="2:21" x14ac:dyDescent="0.15">
      <c r="B68" s="31"/>
      <c r="U68" s="32"/>
    </row>
    <row r="69" spans="2:21" x14ac:dyDescent="0.15">
      <c r="B69" s="31"/>
      <c r="U69" s="32"/>
    </row>
    <row r="70" spans="2:21" x14ac:dyDescent="0.15">
      <c r="B70" s="31"/>
      <c r="U70" s="32"/>
    </row>
    <row r="71" spans="2:21" x14ac:dyDescent="0.15">
      <c r="B71" s="31"/>
      <c r="U71" s="32"/>
    </row>
    <row r="72" spans="2:21" x14ac:dyDescent="0.15">
      <c r="B72" s="31"/>
      <c r="U72" s="32"/>
    </row>
    <row r="73" spans="2:21" x14ac:dyDescent="0.15">
      <c r="B73" s="31"/>
      <c r="U73" s="32"/>
    </row>
    <row r="74" spans="2:21" x14ac:dyDescent="0.15">
      <c r="B74" s="31"/>
      <c r="U74" s="32"/>
    </row>
    <row r="75" spans="2:21" x14ac:dyDescent="0.15">
      <c r="B75" s="31"/>
      <c r="U75" s="32"/>
    </row>
    <row r="76" spans="2:21" x14ac:dyDescent="0.15">
      <c r="B76" s="31"/>
      <c r="U76" s="32"/>
    </row>
    <row r="77" spans="2:21" x14ac:dyDescent="0.15">
      <c r="B77" s="31"/>
      <c r="U77" s="32"/>
    </row>
    <row r="78" spans="2:21" x14ac:dyDescent="0.15">
      <c r="B78" s="31"/>
      <c r="U78" s="32"/>
    </row>
    <row r="79" spans="2:21" x14ac:dyDescent="0.15">
      <c r="B79" s="31"/>
      <c r="U79" s="32"/>
    </row>
    <row r="80" spans="2:21" x14ac:dyDescent="0.15">
      <c r="B80" s="31"/>
      <c r="K80" s="306" t="s">
        <v>65</v>
      </c>
      <c r="L80" s="306"/>
      <c r="M80" s="306"/>
      <c r="N80" s="306"/>
      <c r="U80" s="32"/>
    </row>
    <row r="81" spans="2:21" x14ac:dyDescent="0.15">
      <c r="B81" s="31"/>
      <c r="J81" s="308" t="str">
        <f>+Autodiagnóstico!C18</f>
        <v>Diseño de la Estrategia de Rendición de Cuentas</v>
      </c>
      <c r="K81" s="308"/>
      <c r="L81" s="308"/>
      <c r="M81" s="308"/>
      <c r="N81" s="308"/>
      <c r="O81" s="308"/>
      <c r="U81" s="32"/>
    </row>
    <row r="82" spans="2:21" x14ac:dyDescent="0.15">
      <c r="B82" s="31"/>
      <c r="K82" s="62"/>
      <c r="L82" s="62"/>
      <c r="M82" s="62"/>
      <c r="N82" s="62"/>
      <c r="U82" s="32"/>
    </row>
    <row r="83" spans="2:21" x14ac:dyDescent="0.15">
      <c r="B83" s="31"/>
      <c r="U83" s="32"/>
    </row>
    <row r="84" spans="2:21" x14ac:dyDescent="0.15">
      <c r="B84" s="31"/>
      <c r="D84" s="41"/>
      <c r="J84" s="30" t="s">
        <v>25</v>
      </c>
      <c r="K84" s="30" t="s">
        <v>13</v>
      </c>
      <c r="L84" s="30" t="s">
        <v>12</v>
      </c>
      <c r="U84" s="32"/>
    </row>
    <row r="85" spans="2:21" x14ac:dyDescent="0.15">
      <c r="B85" s="31"/>
      <c r="J85" s="30" t="s">
        <v>178</v>
      </c>
      <c r="K85" s="30">
        <v>100</v>
      </c>
      <c r="L85" s="63">
        <f>+Autodiagnóstico!F18</f>
        <v>50</v>
      </c>
      <c r="U85" s="32"/>
    </row>
    <row r="86" spans="2:21" x14ac:dyDescent="0.15">
      <c r="B86" s="31"/>
      <c r="J86" s="30" t="s">
        <v>179</v>
      </c>
      <c r="K86" s="30">
        <v>100</v>
      </c>
      <c r="L86" s="63">
        <f>+Autodiagnóstico!F26</f>
        <v>63.636363636363633</v>
      </c>
      <c r="U86" s="32"/>
    </row>
    <row r="87" spans="2:21" x14ac:dyDescent="0.15">
      <c r="B87" s="31"/>
      <c r="U87" s="32"/>
    </row>
    <row r="88" spans="2:21" x14ac:dyDescent="0.15">
      <c r="B88" s="31"/>
      <c r="U88" s="32"/>
    </row>
    <row r="89" spans="2:21" x14ac:dyDescent="0.15">
      <c r="B89" s="31"/>
      <c r="U89" s="32"/>
    </row>
    <row r="90" spans="2:21" x14ac:dyDescent="0.15">
      <c r="B90" s="31"/>
      <c r="U90" s="32"/>
    </row>
    <row r="91" spans="2:21" x14ac:dyDescent="0.15">
      <c r="B91" s="31"/>
      <c r="U91" s="32"/>
    </row>
    <row r="92" spans="2:21" x14ac:dyDescent="0.15">
      <c r="B92" s="31"/>
      <c r="U92" s="32"/>
    </row>
    <row r="93" spans="2:21" x14ac:dyDescent="0.15">
      <c r="B93" s="31"/>
      <c r="U93" s="32"/>
    </row>
    <row r="94" spans="2:21" x14ac:dyDescent="0.15">
      <c r="B94" s="31"/>
      <c r="U94" s="32"/>
    </row>
    <row r="95" spans="2:21" x14ac:dyDescent="0.15">
      <c r="B95" s="31"/>
      <c r="U95" s="32"/>
    </row>
    <row r="96" spans="2:21" x14ac:dyDescent="0.15">
      <c r="B96" s="31"/>
      <c r="U96" s="32"/>
    </row>
    <row r="97" spans="2:21" x14ac:dyDescent="0.15">
      <c r="B97" s="31"/>
      <c r="U97" s="32"/>
    </row>
    <row r="98" spans="2:21" x14ac:dyDescent="0.15">
      <c r="B98" s="31"/>
      <c r="U98" s="32"/>
    </row>
    <row r="99" spans="2:21" x14ac:dyDescent="0.15">
      <c r="B99" s="31"/>
      <c r="U99" s="32"/>
    </row>
    <row r="100" spans="2:21" x14ac:dyDescent="0.15">
      <c r="B100" s="31"/>
      <c r="U100" s="32"/>
    </row>
    <row r="101" spans="2:21" x14ac:dyDescent="0.15">
      <c r="B101" s="31"/>
      <c r="U101" s="32"/>
    </row>
    <row r="102" spans="2:21" x14ac:dyDescent="0.15">
      <c r="B102" s="31"/>
      <c r="U102" s="32"/>
    </row>
    <row r="103" spans="2:21" x14ac:dyDescent="0.15">
      <c r="B103" s="31"/>
      <c r="U103" s="32"/>
    </row>
    <row r="104" spans="2:21" x14ac:dyDescent="0.15">
      <c r="B104" s="31"/>
      <c r="U104" s="32"/>
    </row>
    <row r="105" spans="2:21" x14ac:dyDescent="0.15">
      <c r="B105" s="31"/>
      <c r="U105" s="32"/>
    </row>
    <row r="106" spans="2:21" x14ac:dyDescent="0.15">
      <c r="B106" s="31"/>
      <c r="K106" s="306" t="s">
        <v>159</v>
      </c>
      <c r="L106" s="306"/>
      <c r="M106" s="306"/>
      <c r="N106" s="306"/>
      <c r="U106" s="32"/>
    </row>
    <row r="107" spans="2:21" x14ac:dyDescent="0.15">
      <c r="B107" s="31"/>
      <c r="J107" s="308" t="str">
        <f>+Autodiagnóstico!C37</f>
        <v>Preparación para la Rendición de Cuentas</v>
      </c>
      <c r="K107" s="308"/>
      <c r="L107" s="308"/>
      <c r="M107" s="308"/>
      <c r="N107" s="308"/>
      <c r="O107" s="308"/>
      <c r="U107" s="32"/>
    </row>
    <row r="108" spans="2:21" x14ac:dyDescent="0.15">
      <c r="B108" s="31"/>
      <c r="J108" s="80"/>
      <c r="K108" s="80"/>
      <c r="L108" s="80"/>
      <c r="M108" s="80"/>
      <c r="N108" s="80"/>
      <c r="O108" s="80"/>
      <c r="U108" s="32"/>
    </row>
    <row r="109" spans="2:21" x14ac:dyDescent="0.15">
      <c r="B109" s="31"/>
      <c r="J109" s="80"/>
      <c r="K109" s="80"/>
      <c r="L109" s="80"/>
      <c r="M109" s="80"/>
      <c r="N109" s="80"/>
      <c r="O109" s="80"/>
      <c r="U109" s="32"/>
    </row>
    <row r="110" spans="2:21" x14ac:dyDescent="0.15">
      <c r="B110" s="31"/>
      <c r="J110" s="80"/>
      <c r="K110" s="80"/>
      <c r="L110" s="80"/>
      <c r="M110" s="80"/>
      <c r="N110" s="80"/>
      <c r="O110" s="80"/>
      <c r="U110" s="32"/>
    </row>
    <row r="111" spans="2:21" x14ac:dyDescent="0.15">
      <c r="B111" s="31"/>
      <c r="I111" s="30" t="s">
        <v>25</v>
      </c>
      <c r="J111" s="30" t="s">
        <v>13</v>
      </c>
      <c r="K111" s="30" t="s">
        <v>12</v>
      </c>
      <c r="L111" s="80"/>
      <c r="M111" s="80"/>
      <c r="N111" s="80"/>
      <c r="O111" s="80"/>
      <c r="U111" s="32"/>
    </row>
    <row r="112" spans="2:21" x14ac:dyDescent="0.15">
      <c r="B112" s="31"/>
      <c r="I112" s="30" t="str">
        <f>+Autodiagnóstico!E37</f>
        <v xml:space="preserve">Generación y análisis de la información para el diálogo en la rendición de cuentas en lenguaje claro </v>
      </c>
      <c r="J112" s="30">
        <v>100</v>
      </c>
      <c r="K112" s="63">
        <f>+Autodiagnóstico!F37</f>
        <v>80</v>
      </c>
      <c r="L112" s="80"/>
      <c r="M112" s="80"/>
      <c r="N112" s="80"/>
      <c r="O112" s="80"/>
      <c r="U112" s="32"/>
    </row>
    <row r="113" spans="2:21" x14ac:dyDescent="0.15">
      <c r="B113" s="31"/>
      <c r="I113" s="30" t="str">
        <f>+Autodiagnóstico!E47</f>
        <v xml:space="preserve">Publicación de la información 
 a través de los diferentes canales de comunicación </v>
      </c>
      <c r="J113" s="30">
        <v>100</v>
      </c>
      <c r="K113" s="63">
        <f>+Autodiagnóstico!F47</f>
        <v>100</v>
      </c>
      <c r="L113" s="80"/>
      <c r="M113" s="80"/>
      <c r="N113" s="80"/>
      <c r="O113" s="80"/>
      <c r="U113" s="32"/>
    </row>
    <row r="114" spans="2:21" x14ac:dyDescent="0.15">
      <c r="B114" s="31"/>
      <c r="I114" s="30" t="str">
        <f>+Autodiagnóstico!E51</f>
        <v>Preparar los espacios de diálogo</v>
      </c>
      <c r="J114" s="30">
        <v>100</v>
      </c>
      <c r="K114" s="119">
        <f>+Autodiagnóstico!F51</f>
        <v>100</v>
      </c>
      <c r="L114" s="80"/>
      <c r="M114" s="80"/>
      <c r="N114" s="80"/>
      <c r="O114" s="80"/>
      <c r="U114" s="32"/>
    </row>
    <row r="115" spans="2:21" x14ac:dyDescent="0.15">
      <c r="B115" s="31"/>
      <c r="I115" s="30" t="str">
        <f>+Autodiagnóstico!E55</f>
        <v>Convocar a los ciudadanos y grupos de interés para participar en los espacios de diálogo para la rendición de cuentas</v>
      </c>
      <c r="J115" s="30">
        <v>100</v>
      </c>
      <c r="K115" s="63">
        <f>+Autodiagnóstico!F55</f>
        <v>25</v>
      </c>
      <c r="L115" s="80"/>
      <c r="M115" s="80"/>
      <c r="N115" s="80"/>
      <c r="O115" s="80"/>
      <c r="U115" s="32"/>
    </row>
    <row r="116" spans="2:21" x14ac:dyDescent="0.15">
      <c r="B116" s="31"/>
      <c r="L116" s="80"/>
      <c r="M116" s="80"/>
      <c r="N116" s="80"/>
      <c r="O116" s="80"/>
      <c r="U116" s="32"/>
    </row>
    <row r="117" spans="2:21" x14ac:dyDescent="0.15">
      <c r="B117" s="31"/>
      <c r="L117" s="80"/>
      <c r="M117" s="80"/>
      <c r="N117" s="80"/>
      <c r="O117" s="80"/>
      <c r="U117" s="32"/>
    </row>
    <row r="118" spans="2:21" x14ac:dyDescent="0.15">
      <c r="B118" s="31"/>
      <c r="J118" s="80"/>
      <c r="K118" s="80"/>
      <c r="L118" s="80"/>
      <c r="M118" s="80"/>
      <c r="N118" s="80"/>
      <c r="O118" s="80"/>
      <c r="U118" s="32"/>
    </row>
    <row r="119" spans="2:21" x14ac:dyDescent="0.15">
      <c r="B119" s="31"/>
      <c r="J119" s="80"/>
      <c r="K119" s="80"/>
      <c r="L119" s="80"/>
      <c r="M119" s="80"/>
      <c r="N119" s="80"/>
      <c r="O119" s="80"/>
      <c r="U119" s="32"/>
    </row>
    <row r="120" spans="2:21" x14ac:dyDescent="0.15">
      <c r="B120" s="31"/>
      <c r="J120" s="80"/>
      <c r="K120" s="80"/>
      <c r="L120" s="80"/>
      <c r="M120" s="80"/>
      <c r="N120" s="80"/>
      <c r="O120" s="80"/>
      <c r="U120" s="32"/>
    </row>
    <row r="121" spans="2:21" x14ac:dyDescent="0.15">
      <c r="B121" s="31"/>
      <c r="J121" s="80"/>
      <c r="K121" s="80"/>
      <c r="L121" s="80"/>
      <c r="M121" s="80"/>
      <c r="N121" s="80"/>
      <c r="O121" s="80"/>
      <c r="U121" s="32"/>
    </row>
    <row r="122" spans="2:21" x14ac:dyDescent="0.15">
      <c r="B122" s="31"/>
      <c r="J122" s="80"/>
      <c r="K122" s="80"/>
      <c r="L122" s="80"/>
      <c r="M122" s="80"/>
      <c r="N122" s="80"/>
      <c r="O122" s="80"/>
      <c r="U122" s="32"/>
    </row>
    <row r="123" spans="2:21" x14ac:dyDescent="0.15">
      <c r="B123" s="31"/>
      <c r="J123" s="80"/>
      <c r="K123" s="80"/>
      <c r="L123" s="80"/>
      <c r="M123" s="80"/>
      <c r="N123" s="80"/>
      <c r="O123" s="80"/>
      <c r="U123" s="32"/>
    </row>
    <row r="124" spans="2:21" x14ac:dyDescent="0.15">
      <c r="B124" s="31"/>
      <c r="J124" s="80"/>
      <c r="K124" s="80"/>
      <c r="L124" s="80"/>
      <c r="M124" s="80"/>
      <c r="N124" s="80"/>
      <c r="O124" s="80"/>
      <c r="U124" s="32"/>
    </row>
    <row r="125" spans="2:21" x14ac:dyDescent="0.15">
      <c r="B125" s="31"/>
      <c r="J125" s="80"/>
      <c r="K125" s="80"/>
      <c r="L125" s="80"/>
      <c r="M125" s="80"/>
      <c r="N125" s="80"/>
      <c r="O125" s="80"/>
      <c r="U125" s="32"/>
    </row>
    <row r="126" spans="2:21" x14ac:dyDescent="0.15">
      <c r="B126" s="31"/>
      <c r="J126" s="80"/>
      <c r="K126" s="80"/>
      <c r="L126" s="80"/>
      <c r="M126" s="80"/>
      <c r="N126" s="80"/>
      <c r="O126" s="80"/>
      <c r="U126" s="32"/>
    </row>
    <row r="127" spans="2:21" x14ac:dyDescent="0.15">
      <c r="B127" s="31"/>
      <c r="J127" s="80"/>
      <c r="K127" s="80"/>
      <c r="L127" s="80"/>
      <c r="M127" s="80"/>
      <c r="N127" s="80"/>
      <c r="O127" s="80"/>
      <c r="U127" s="32"/>
    </row>
    <row r="128" spans="2:21" x14ac:dyDescent="0.15">
      <c r="B128" s="31"/>
      <c r="U128" s="32"/>
    </row>
    <row r="129" spans="2:21" x14ac:dyDescent="0.15">
      <c r="B129" s="31"/>
      <c r="U129" s="32"/>
    </row>
    <row r="130" spans="2:21" x14ac:dyDescent="0.15">
      <c r="B130" s="31"/>
      <c r="U130" s="32"/>
    </row>
    <row r="131" spans="2:21" x14ac:dyDescent="0.15">
      <c r="B131" s="31"/>
      <c r="K131" s="306" t="s">
        <v>160</v>
      </c>
      <c r="L131" s="306"/>
      <c r="M131" s="306"/>
      <c r="N131" s="306"/>
      <c r="U131" s="32"/>
    </row>
    <row r="132" spans="2:21" x14ac:dyDescent="0.15">
      <c r="B132" s="31"/>
      <c r="J132" s="308" t="str">
        <f>+Autodiagnóstico!C59</f>
        <v>Ejecución de la Estrategia de Rendición de Cuentas</v>
      </c>
      <c r="K132" s="308"/>
      <c r="L132" s="308"/>
      <c r="M132" s="308"/>
      <c r="N132" s="308"/>
      <c r="O132" s="308"/>
      <c r="U132" s="32"/>
    </row>
    <row r="133" spans="2:21" x14ac:dyDescent="0.15">
      <c r="B133" s="31"/>
      <c r="U133" s="32"/>
    </row>
    <row r="134" spans="2:21" x14ac:dyDescent="0.15">
      <c r="B134" s="31"/>
      <c r="U134" s="32"/>
    </row>
    <row r="135" spans="2:21" x14ac:dyDescent="0.15">
      <c r="B135" s="31"/>
      <c r="I135" s="30" t="s">
        <v>25</v>
      </c>
      <c r="J135" s="30" t="s">
        <v>13</v>
      </c>
      <c r="K135" s="30" t="s">
        <v>12</v>
      </c>
      <c r="U135" s="32"/>
    </row>
    <row r="136" spans="2:21" x14ac:dyDescent="0.15">
      <c r="B136" s="31"/>
      <c r="I136" s="30" t="str">
        <f>+Autodiagnóstico!E59</f>
        <v>Realizar espacios de diálogo  de rendición de cuentas</v>
      </c>
      <c r="J136" s="30">
        <v>100</v>
      </c>
      <c r="K136" s="63">
        <f>+Autodiagnóstico!F59</f>
        <v>100</v>
      </c>
      <c r="U136" s="32"/>
    </row>
    <row r="137" spans="2:21" x14ac:dyDescent="0.15">
      <c r="B137" s="31"/>
      <c r="K137" s="63"/>
      <c r="U137" s="32"/>
    </row>
    <row r="138" spans="2:21" x14ac:dyDescent="0.15">
      <c r="B138" s="31"/>
      <c r="K138" s="119"/>
      <c r="U138" s="32"/>
    </row>
    <row r="139" spans="2:21" x14ac:dyDescent="0.15">
      <c r="B139" s="31"/>
      <c r="K139" s="63"/>
      <c r="U139" s="32"/>
    </row>
    <row r="140" spans="2:21" x14ac:dyDescent="0.15">
      <c r="B140" s="31"/>
      <c r="U140" s="32"/>
    </row>
    <row r="141" spans="2:21" x14ac:dyDescent="0.15">
      <c r="B141" s="31"/>
      <c r="U141" s="32"/>
    </row>
    <row r="142" spans="2:21" x14ac:dyDescent="0.15">
      <c r="B142" s="31"/>
      <c r="U142" s="32"/>
    </row>
    <row r="143" spans="2:21" x14ac:dyDescent="0.15">
      <c r="B143" s="31"/>
      <c r="U143" s="32"/>
    </row>
    <row r="144" spans="2:21" x14ac:dyDescent="0.15">
      <c r="B144" s="31"/>
      <c r="U144" s="32"/>
    </row>
    <row r="145" spans="2:21" x14ac:dyDescent="0.15">
      <c r="B145" s="31"/>
      <c r="U145" s="32"/>
    </row>
    <row r="146" spans="2:21" x14ac:dyDescent="0.15">
      <c r="B146" s="31"/>
      <c r="U146" s="32"/>
    </row>
    <row r="147" spans="2:21" x14ac:dyDescent="0.15">
      <c r="B147" s="31"/>
      <c r="U147" s="32"/>
    </row>
    <row r="148" spans="2:21" x14ac:dyDescent="0.15">
      <c r="B148" s="31"/>
      <c r="U148" s="32"/>
    </row>
    <row r="149" spans="2:21" x14ac:dyDescent="0.15">
      <c r="B149" s="31"/>
      <c r="U149" s="32"/>
    </row>
    <row r="150" spans="2:21" x14ac:dyDescent="0.15">
      <c r="B150" s="31"/>
      <c r="U150" s="32"/>
    </row>
    <row r="151" spans="2:21" x14ac:dyDescent="0.15">
      <c r="B151" s="31"/>
      <c r="U151" s="32"/>
    </row>
    <row r="152" spans="2:21" x14ac:dyDescent="0.15">
      <c r="B152" s="31"/>
      <c r="U152" s="32"/>
    </row>
    <row r="153" spans="2:21" x14ac:dyDescent="0.15">
      <c r="B153" s="31"/>
      <c r="U153" s="32"/>
    </row>
    <row r="154" spans="2:21" x14ac:dyDescent="0.15">
      <c r="B154" s="31"/>
      <c r="U154" s="32"/>
    </row>
    <row r="155" spans="2:21" x14ac:dyDescent="0.15">
      <c r="B155" s="31"/>
      <c r="K155" s="306" t="s">
        <v>161</v>
      </c>
      <c r="L155" s="306"/>
      <c r="M155" s="306"/>
      <c r="N155" s="306"/>
      <c r="U155" s="32"/>
    </row>
    <row r="156" spans="2:21" x14ac:dyDescent="0.15">
      <c r="B156" s="31"/>
      <c r="J156" s="309" t="str">
        <f>+Autodiagnóstico!C66</f>
        <v>Seguimiento y evaluación de la implementación de la Estrategia de Rendición de Cuentas</v>
      </c>
      <c r="K156" s="309"/>
      <c r="L156" s="309"/>
      <c r="M156" s="309"/>
      <c r="N156" s="309"/>
      <c r="O156" s="309"/>
      <c r="U156" s="32"/>
    </row>
    <row r="157" spans="2:21" x14ac:dyDescent="0.15">
      <c r="B157" s="31"/>
      <c r="J157" s="310"/>
      <c r="K157" s="310"/>
      <c r="L157" s="310"/>
      <c r="M157" s="310"/>
      <c r="N157" s="310"/>
      <c r="O157" s="310"/>
      <c r="U157" s="32"/>
    </row>
    <row r="158" spans="2:21" x14ac:dyDescent="0.15">
      <c r="B158" s="31"/>
      <c r="U158" s="32"/>
    </row>
    <row r="159" spans="2:21" x14ac:dyDescent="0.15">
      <c r="B159" s="31"/>
      <c r="U159" s="32"/>
    </row>
    <row r="160" spans="2:21" x14ac:dyDescent="0.15">
      <c r="B160" s="31"/>
      <c r="U160" s="32"/>
    </row>
    <row r="161" spans="2:21" x14ac:dyDescent="0.15">
      <c r="B161" s="31"/>
      <c r="J161" s="30" t="s">
        <v>25</v>
      </c>
      <c r="K161" s="30" t="s">
        <v>13</v>
      </c>
      <c r="L161" s="30" t="s">
        <v>12</v>
      </c>
      <c r="U161" s="32"/>
    </row>
    <row r="162" spans="2:21" x14ac:dyDescent="0.15">
      <c r="B162" s="31"/>
      <c r="J162" s="30" t="str">
        <f>+Autodiagnóstico!E66</f>
        <v>Cuantificar el impacto de las acciones de rendición de cuentas para divulgarlos a la ciudadanía</v>
      </c>
      <c r="K162" s="30">
        <v>100</v>
      </c>
      <c r="L162" s="63">
        <f>+Autodiagnóstico!F66</f>
        <v>70</v>
      </c>
      <c r="U162" s="32"/>
    </row>
    <row r="163" spans="2:21" x14ac:dyDescent="0.15">
      <c r="B163" s="31"/>
      <c r="U163" s="32"/>
    </row>
    <row r="164" spans="2:21" x14ac:dyDescent="0.15">
      <c r="B164" s="31"/>
      <c r="U164" s="32"/>
    </row>
    <row r="165" spans="2:21" x14ac:dyDescent="0.15">
      <c r="B165" s="31"/>
      <c r="U165" s="32"/>
    </row>
    <row r="166" spans="2:21" x14ac:dyDescent="0.15">
      <c r="B166" s="31"/>
      <c r="U166" s="32"/>
    </row>
    <row r="167" spans="2:21" x14ac:dyDescent="0.15">
      <c r="B167" s="31"/>
      <c r="U167" s="32"/>
    </row>
    <row r="168" spans="2:21" x14ac:dyDescent="0.15">
      <c r="B168" s="31"/>
      <c r="U168" s="32"/>
    </row>
    <row r="169" spans="2:21" x14ac:dyDescent="0.15">
      <c r="B169" s="31"/>
      <c r="U169" s="32"/>
    </row>
    <row r="170" spans="2:21" x14ac:dyDescent="0.15">
      <c r="B170" s="31"/>
      <c r="U170" s="32"/>
    </row>
    <row r="171" spans="2:21" x14ac:dyDescent="0.15">
      <c r="B171" s="31"/>
      <c r="U171" s="32"/>
    </row>
    <row r="172" spans="2:21" x14ac:dyDescent="0.15">
      <c r="B172" s="31"/>
      <c r="U172" s="32"/>
    </row>
    <row r="173" spans="2:21" x14ac:dyDescent="0.15">
      <c r="B173" s="31"/>
      <c r="U173" s="32"/>
    </row>
    <row r="174" spans="2:21" x14ac:dyDescent="0.15">
      <c r="B174" s="31"/>
      <c r="U174" s="32"/>
    </row>
    <row r="175" spans="2:21" x14ac:dyDescent="0.15">
      <c r="B175" s="31"/>
      <c r="U175" s="32"/>
    </row>
    <row r="176" spans="2:21" x14ac:dyDescent="0.15">
      <c r="B176" s="31"/>
      <c r="U176" s="32"/>
    </row>
    <row r="177" spans="2:21" x14ac:dyDescent="0.15">
      <c r="B177" s="31"/>
      <c r="U177" s="32"/>
    </row>
    <row r="178" spans="2:21" x14ac:dyDescent="0.15">
      <c r="B178" s="31"/>
      <c r="U178" s="32"/>
    </row>
    <row r="179" spans="2:21" ht="15" thickBot="1" x14ac:dyDescent="0.2">
      <c r="B179" s="34"/>
      <c r="C179" s="35"/>
      <c r="D179" s="35"/>
      <c r="E179" s="35"/>
      <c r="F179" s="35"/>
      <c r="G179" s="35"/>
      <c r="H179" s="35"/>
      <c r="I179" s="35"/>
      <c r="J179" s="35"/>
      <c r="K179" s="35"/>
      <c r="L179" s="35"/>
      <c r="M179" s="35"/>
      <c r="N179" s="35"/>
      <c r="O179" s="35"/>
      <c r="P179" s="35"/>
      <c r="Q179" s="35"/>
      <c r="R179" s="35"/>
      <c r="S179" s="35"/>
      <c r="T179" s="35"/>
      <c r="U179" s="36"/>
    </row>
    <row r="180" spans="2:21" x14ac:dyDescent="0.15"/>
    <row r="181" spans="2:21" x14ac:dyDescent="0.15"/>
    <row r="182" spans="2:21" x14ac:dyDescent="0.15"/>
    <row r="183" spans="2:21" x14ac:dyDescent="0.15">
      <c r="C183" s="37"/>
      <c r="D183" s="38"/>
      <c r="E183" s="38"/>
      <c r="F183" s="38"/>
      <c r="O183" s="39"/>
      <c r="P183" s="40"/>
    </row>
    <row r="184" spans="2:21" x14ac:dyDescent="0.15">
      <c r="O184" s="39"/>
      <c r="P184" s="40"/>
    </row>
    <row r="185" spans="2:21" x14ac:dyDescent="0.15">
      <c r="O185" s="39"/>
      <c r="P185" s="40"/>
    </row>
    <row r="186" spans="2:21" x14ac:dyDescent="0.15"/>
    <row r="187" spans="2:21" ht="18" x14ac:dyDescent="0.2">
      <c r="K187" s="307" t="s">
        <v>31</v>
      </c>
      <c r="L187" s="307"/>
      <c r="N187" s="311" t="s">
        <v>270</v>
      </c>
      <c r="O187" s="311"/>
    </row>
    <row r="188" spans="2:21" x14ac:dyDescent="0.15">
      <c r="N188" s="312"/>
      <c r="O188" s="312"/>
    </row>
    <row r="207" x14ac:dyDescent="0.15"/>
    <row r="208" x14ac:dyDescent="0.15"/>
    <row r="209" x14ac:dyDescent="0.15"/>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showGridLines="0" showZeros="0" zoomScale="113" zoomScaleNormal="90" workbookViewId="0">
      <selection activeCell="C12" sqref="C12"/>
    </sheetView>
  </sheetViews>
  <sheetFormatPr baseColWidth="10" defaultColWidth="0" defaultRowHeight="15" zeroHeight="1" x14ac:dyDescent="0.2"/>
  <cols>
    <col min="1" max="1" width="2.1640625" customWidth="1"/>
    <col min="2" max="2" width="1.83203125" customWidth="1"/>
    <col min="3" max="3" width="51.33203125" customWidth="1"/>
    <col min="4" max="4" width="39.33203125" customWidth="1"/>
    <col min="5" max="5" width="3.6640625" customWidth="1"/>
    <col min="6" max="6" width="4.5" customWidth="1"/>
    <col min="7" max="8" width="11.5" customWidth="1"/>
    <col min="9" max="9" width="0" hidden="1" customWidth="1"/>
    <col min="10" max="16384" width="11.5" hidden="1"/>
  </cols>
  <sheetData>
    <row r="1" spans="2:9" ht="9" customHeight="1" thickBot="1" x14ac:dyDescent="0.25"/>
    <row r="2" spans="2:9" s="1" customFormat="1" ht="93" customHeight="1" x14ac:dyDescent="0.2">
      <c r="B2" s="11"/>
      <c r="C2" s="12"/>
      <c r="D2" s="6"/>
      <c r="E2" s="7"/>
    </row>
    <row r="3" spans="2:9" s="214" customFormat="1" ht="30.75" customHeight="1" x14ac:dyDescent="0.2">
      <c r="B3" s="215"/>
      <c r="C3" s="313" t="s">
        <v>226</v>
      </c>
      <c r="D3" s="314"/>
      <c r="E3" s="216"/>
      <c r="F3" s="1"/>
      <c r="G3" s="60" t="s">
        <v>31</v>
      </c>
      <c r="H3" s="1"/>
      <c r="I3" s="1"/>
    </row>
    <row r="4" spans="2:9" s="1" customFormat="1" ht="11.25" customHeight="1" thickBot="1" x14ac:dyDescent="0.25">
      <c r="B4" s="14"/>
      <c r="C4" s="2"/>
      <c r="E4" s="8"/>
      <c r="F4" s="5"/>
      <c r="G4" s="60"/>
    </row>
    <row r="5" spans="2:9" s="1" customFormat="1" ht="18" x14ac:dyDescent="0.2">
      <c r="B5" s="14"/>
      <c r="C5" s="220" t="s">
        <v>6</v>
      </c>
      <c r="D5" s="221" t="s">
        <v>24</v>
      </c>
      <c r="E5" s="8"/>
      <c r="F5" s="5"/>
      <c r="G5" s="60"/>
    </row>
    <row r="6" spans="2:9" s="1" customFormat="1" ht="19" thickBot="1" x14ac:dyDescent="0.25">
      <c r="B6" s="14"/>
      <c r="C6" s="213" t="str">
        <f>Autodiagnóstico!C6</f>
        <v>Hospital Departamental María Inmaculada</v>
      </c>
      <c r="D6" s="219">
        <f>Autodiagnóstico!G6</f>
        <v>72.647058823529406</v>
      </c>
      <c r="E6" s="8"/>
      <c r="F6" s="5"/>
      <c r="G6" s="60"/>
    </row>
    <row r="7" spans="2:9" s="1" customFormat="1" ht="24.75" customHeight="1" thickBot="1" x14ac:dyDescent="0.25">
      <c r="B7" s="14"/>
      <c r="C7" s="2"/>
      <c r="D7" s="218" t="str">
        <f>IF(D6="","",IF(D6&lt;=50,"Nivel Inicial",IF(D6&lt;=80,"Nivel consolidación","Nivel perfeccionamiento")))</f>
        <v>Nivel consolidación</v>
      </c>
      <c r="E7" s="8"/>
      <c r="F7" s="5"/>
    </row>
    <row r="8" spans="2:9" s="1" customFormat="1" ht="18" x14ac:dyDescent="0.2">
      <c r="B8" s="14"/>
      <c r="E8" s="8"/>
      <c r="F8" s="5"/>
      <c r="G8" s="61" t="s">
        <v>32</v>
      </c>
    </row>
    <row r="9" spans="2:9" s="1" customFormat="1" ht="18" x14ac:dyDescent="0.2">
      <c r="B9" s="14"/>
      <c r="C9" s="222" t="s">
        <v>264</v>
      </c>
      <c r="E9" s="8"/>
      <c r="F9" s="5"/>
      <c r="G9" s="61"/>
    </row>
    <row r="10" spans="2:9" s="1" customFormat="1" ht="10.5" customHeight="1" x14ac:dyDescent="0.2">
      <c r="B10" s="14"/>
      <c r="C10" s="222"/>
      <c r="E10" s="8"/>
      <c r="F10" s="5"/>
      <c r="G10" s="61"/>
    </row>
    <row r="11" spans="2:9" s="1" customFormat="1" ht="16" x14ac:dyDescent="0.2">
      <c r="B11" s="14"/>
      <c r="C11" s="223" t="s">
        <v>265</v>
      </c>
      <c r="E11" s="8"/>
      <c r="F11"/>
      <c r="G11"/>
      <c r="H11"/>
    </row>
    <row r="12" spans="2:9" s="1" customFormat="1" ht="16" x14ac:dyDescent="0.2">
      <c r="B12" s="14"/>
      <c r="C12" s="223" t="s">
        <v>266</v>
      </c>
      <c r="E12" s="8"/>
      <c r="F12"/>
      <c r="G12"/>
      <c r="H12"/>
    </row>
    <row r="13" spans="2:9" s="1" customFormat="1" ht="16" x14ac:dyDescent="0.2">
      <c r="B13" s="14"/>
      <c r="C13" s="223" t="s">
        <v>267</v>
      </c>
      <c r="E13" s="8"/>
      <c r="F13"/>
      <c r="G13"/>
      <c r="H13"/>
    </row>
    <row r="14" spans="2:9" s="1" customFormat="1" ht="16" x14ac:dyDescent="0.2">
      <c r="B14" s="14"/>
      <c r="C14" s="223"/>
      <c r="E14" s="8"/>
      <c r="F14"/>
      <c r="G14"/>
      <c r="H14"/>
    </row>
    <row r="15" spans="2:9" s="1" customFormat="1" ht="19" thickBot="1" x14ac:dyDescent="0.25">
      <c r="B15" s="16"/>
      <c r="C15" s="217"/>
      <c r="D15" s="9"/>
      <c r="E15" s="10"/>
      <c r="F15"/>
      <c r="G15" s="61" t="s">
        <v>269</v>
      </c>
      <c r="H15"/>
      <c r="I15"/>
    </row>
    <row r="16" spans="2:9" x14ac:dyDescent="0.2"/>
    <row r="17" x14ac:dyDescent="0.2"/>
  </sheetData>
  <mergeCells count="1">
    <mergeCell ref="C3:D3"/>
  </mergeCells>
  <conditionalFormatting sqref="D7">
    <cfRule type="containsText" dxfId="35" priority="1" operator="containsText" text="Nivel perfeccionamiento">
      <formula>NOT(ISERROR(SEARCH("Nivel perfeccionamiento",D7)))</formula>
    </cfRule>
    <cfRule type="containsText" dxfId="34" priority="2" operator="containsText" text="Nivel consolidación">
      <formula>NOT(ISERROR(SEARCH("Nivel consolidación",D7)))</formula>
    </cfRule>
    <cfRule type="containsText" dxfId="33"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xr:uid="{00000000-0002-0000-0400-000000000000}">
      <formula1>578457854578547000</formula1>
    </dataValidation>
    <dataValidation operator="equal" allowBlank="1" showInputMessage="1" showErrorMessage="1" error="ERROR. NO DEBE DILIGENCIAR ESTA CELDA" sqref="C6:D7 D11:D29 E6:E29 C9:C28" xr:uid="{00000000-0002-0000-0400-000001000000}"/>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AM90"/>
  <sheetViews>
    <sheetView showGridLines="0" topLeftCell="A73" zoomScale="107" zoomScaleNormal="80" zoomScalePageLayoutView="80" workbookViewId="0">
      <selection activeCell="F22" sqref="F22"/>
    </sheetView>
  </sheetViews>
  <sheetFormatPr baseColWidth="10" defaultColWidth="0" defaultRowHeight="14" zeroHeight="1" x14ac:dyDescent="0.2"/>
  <cols>
    <col min="1" max="1" width="1.6640625" style="1" customWidth="1"/>
    <col min="2" max="2" width="1.5" style="1" customWidth="1"/>
    <col min="3" max="3" width="21" style="1" customWidth="1"/>
    <col min="4" max="4" width="26.33203125" style="1" customWidth="1"/>
    <col min="5" max="5" width="65.83203125" style="1" customWidth="1"/>
    <col min="6" max="6" width="11.83203125" style="3" customWidth="1"/>
    <col min="7" max="7" width="32.5" style="1" customWidth="1"/>
    <col min="8" max="8" width="22.1640625" style="1" hidden="1" customWidth="1"/>
    <col min="9" max="9" width="24" style="1" customWidth="1"/>
    <col min="10" max="10" width="21" style="1" customWidth="1"/>
    <col min="11" max="11" width="19.1640625" style="1" customWidth="1"/>
    <col min="12" max="15" width="12.6640625" style="3" customWidth="1"/>
    <col min="16" max="18" width="13.5" style="1" customWidth="1"/>
    <col min="19" max="20" width="20.6640625" style="1" customWidth="1"/>
    <col min="21" max="21" width="1.5" style="1" customWidth="1"/>
    <col min="22" max="22" width="12.83203125" style="1" customWidth="1"/>
    <col min="23" max="23" width="6.6640625" style="1" customWidth="1"/>
    <col min="24" max="39" width="0" style="1" hidden="1" customWidth="1"/>
    <col min="40" max="16384" width="11.5" style="1" hidden="1"/>
  </cols>
  <sheetData>
    <row r="1" spans="1:26" ht="9" customHeight="1" thickBot="1" x14ac:dyDescent="0.25"/>
    <row r="2" spans="1:26" ht="93" customHeight="1" x14ac:dyDescent="0.2">
      <c r="B2" s="17"/>
      <c r="C2" s="18"/>
      <c r="D2" s="18"/>
      <c r="E2" s="18"/>
      <c r="F2" s="19"/>
      <c r="G2" s="18"/>
      <c r="H2" s="18"/>
      <c r="I2" s="18"/>
      <c r="J2" s="18"/>
      <c r="K2" s="18"/>
      <c r="L2" s="19"/>
      <c r="M2" s="19"/>
      <c r="N2" s="19"/>
      <c r="O2" s="19"/>
      <c r="P2" s="18"/>
      <c r="Q2" s="18"/>
      <c r="R2" s="18"/>
      <c r="S2" s="18"/>
      <c r="T2" s="18"/>
      <c r="U2" s="20"/>
    </row>
    <row r="3" spans="1:26" ht="25" x14ac:dyDescent="0.2">
      <c r="B3" s="21"/>
      <c r="C3" s="242"/>
      <c r="D3" s="243"/>
      <c r="E3" s="243"/>
      <c r="F3" s="243"/>
      <c r="G3" s="243"/>
      <c r="H3" s="243"/>
      <c r="I3" s="243"/>
      <c r="J3" s="243"/>
      <c r="K3" s="243"/>
      <c r="L3" s="243"/>
      <c r="M3" s="243"/>
      <c r="N3" s="243"/>
      <c r="O3" s="243"/>
      <c r="P3" s="243"/>
      <c r="Q3" s="243"/>
      <c r="R3" s="243"/>
      <c r="S3" s="243"/>
      <c r="T3" s="243"/>
      <c r="U3" s="22"/>
    </row>
    <row r="4" spans="1:26" ht="19.5" customHeight="1" thickBot="1" x14ac:dyDescent="0.25">
      <c r="B4" s="21"/>
      <c r="L4" s="335" t="s">
        <v>180</v>
      </c>
      <c r="M4" s="336"/>
      <c r="N4" s="337"/>
      <c r="O4" s="337"/>
      <c r="U4" s="22"/>
    </row>
    <row r="5" spans="1:26" s="120" customFormat="1" ht="38.25" customHeight="1" thickBot="1" x14ac:dyDescent="0.25">
      <c r="A5" s="1"/>
      <c r="B5" s="21"/>
      <c r="C5" s="162" t="s">
        <v>181</v>
      </c>
      <c r="D5" s="162" t="s">
        <v>182</v>
      </c>
      <c r="E5" s="162" t="s">
        <v>183</v>
      </c>
      <c r="F5" s="315" t="s">
        <v>184</v>
      </c>
      <c r="G5" s="315"/>
      <c r="H5" s="315" t="s">
        <v>185</v>
      </c>
      <c r="I5" s="315"/>
      <c r="J5" s="315"/>
      <c r="K5" s="329"/>
      <c r="L5" s="315" t="s">
        <v>94</v>
      </c>
      <c r="M5" s="329"/>
      <c r="N5" s="315" t="s">
        <v>95</v>
      </c>
      <c r="O5" s="329"/>
      <c r="U5" s="22"/>
      <c r="V5" s="1"/>
      <c r="Y5" s="22"/>
      <c r="Z5" s="1"/>
    </row>
    <row r="6" spans="1:26" s="120" customFormat="1" ht="15" x14ac:dyDescent="0.2">
      <c r="A6" s="1"/>
      <c r="B6" s="21"/>
      <c r="C6" s="316"/>
      <c r="D6" s="319"/>
      <c r="E6" s="322"/>
      <c r="F6" s="325"/>
      <c r="G6" s="326"/>
      <c r="H6" s="330"/>
      <c r="I6" s="331"/>
      <c r="J6" s="331"/>
      <c r="K6" s="332"/>
      <c r="L6" s="366"/>
      <c r="M6" s="367"/>
      <c r="N6" s="325"/>
      <c r="O6" s="333"/>
      <c r="U6" s="22"/>
      <c r="V6" s="1"/>
      <c r="Y6" s="22"/>
      <c r="Z6" s="1"/>
    </row>
    <row r="7" spans="1:26" s="120" customFormat="1" ht="15" x14ac:dyDescent="0.2">
      <c r="A7" s="1"/>
      <c r="B7" s="21"/>
      <c r="C7" s="317"/>
      <c r="D7" s="320"/>
      <c r="E7" s="323"/>
      <c r="F7" s="325"/>
      <c r="G7" s="326"/>
      <c r="H7" s="338"/>
      <c r="I7" s="339"/>
      <c r="J7" s="339"/>
      <c r="K7" s="340"/>
      <c r="L7" s="366"/>
      <c r="M7" s="367"/>
      <c r="N7" s="325"/>
      <c r="O7" s="333"/>
      <c r="U7" s="22"/>
      <c r="V7" s="1"/>
      <c r="Y7" s="22"/>
      <c r="Z7" s="1"/>
    </row>
    <row r="8" spans="1:26" s="120" customFormat="1" ht="15" x14ac:dyDescent="0.2">
      <c r="A8" s="1"/>
      <c r="B8" s="21"/>
      <c r="C8" s="317"/>
      <c r="D8" s="320"/>
      <c r="E8" s="323"/>
      <c r="F8" s="325"/>
      <c r="G8" s="326"/>
      <c r="H8" s="338"/>
      <c r="I8" s="339"/>
      <c r="J8" s="339"/>
      <c r="K8" s="340"/>
      <c r="L8" s="366"/>
      <c r="M8" s="367"/>
      <c r="N8" s="325"/>
      <c r="O8" s="333"/>
      <c r="U8" s="22"/>
      <c r="V8" s="1"/>
      <c r="Y8" s="22"/>
      <c r="Z8" s="1"/>
    </row>
    <row r="9" spans="1:26" s="120" customFormat="1" ht="15" x14ac:dyDescent="0.2">
      <c r="A9" s="1"/>
      <c r="B9" s="21"/>
      <c r="C9" s="317"/>
      <c r="D9" s="320"/>
      <c r="E9" s="323"/>
      <c r="F9" s="325"/>
      <c r="G9" s="326"/>
      <c r="H9" s="338"/>
      <c r="I9" s="339"/>
      <c r="J9" s="339"/>
      <c r="K9" s="340"/>
      <c r="L9" s="366"/>
      <c r="M9" s="367"/>
      <c r="N9" s="325"/>
      <c r="O9" s="333"/>
      <c r="U9" s="22"/>
      <c r="V9" s="1"/>
      <c r="Y9" s="22"/>
      <c r="Z9" s="1"/>
    </row>
    <row r="10" spans="1:26" s="120" customFormat="1" ht="16" thickBot="1" x14ac:dyDescent="0.25">
      <c r="A10" s="1"/>
      <c r="B10" s="21"/>
      <c r="C10" s="318"/>
      <c r="D10" s="321"/>
      <c r="E10" s="324"/>
      <c r="F10" s="327"/>
      <c r="G10" s="328"/>
      <c r="H10" s="341"/>
      <c r="I10" s="342"/>
      <c r="J10" s="342"/>
      <c r="K10" s="343"/>
      <c r="L10" s="368"/>
      <c r="M10" s="369"/>
      <c r="N10" s="327"/>
      <c r="O10" s="334"/>
      <c r="U10" s="22"/>
      <c r="V10" s="1"/>
      <c r="Y10" s="22"/>
      <c r="Z10" s="1"/>
    </row>
    <row r="11" spans="1:26" s="120" customFormat="1" ht="16" thickBot="1" x14ac:dyDescent="0.25">
      <c r="A11" s="1"/>
      <c r="B11" s="21"/>
      <c r="U11" s="22"/>
      <c r="V11" s="1"/>
    </row>
    <row r="12" spans="1:26" ht="32.25" customHeight="1" thickTop="1" x14ac:dyDescent="0.2">
      <c r="B12" s="21"/>
      <c r="C12" s="371" t="s">
        <v>274</v>
      </c>
      <c r="D12" s="297" t="s">
        <v>26</v>
      </c>
      <c r="E12" s="295" t="s">
        <v>4</v>
      </c>
      <c r="F12" s="362" t="s">
        <v>225</v>
      </c>
      <c r="G12" s="364" t="s">
        <v>0</v>
      </c>
      <c r="H12" s="364" t="s">
        <v>1</v>
      </c>
      <c r="I12" s="364" t="s">
        <v>2</v>
      </c>
      <c r="J12" s="356" t="s">
        <v>42</v>
      </c>
      <c r="K12" s="358" t="s">
        <v>186</v>
      </c>
      <c r="L12" s="360" t="s">
        <v>187</v>
      </c>
      <c r="M12" s="360"/>
      <c r="N12" s="360"/>
      <c r="O12" s="360"/>
      <c r="P12" s="360" t="s">
        <v>188</v>
      </c>
      <c r="Q12" s="360"/>
      <c r="R12" s="360"/>
      <c r="S12" s="360" t="s">
        <v>189</v>
      </c>
      <c r="T12" s="344" t="s">
        <v>190</v>
      </c>
      <c r="U12" s="22"/>
    </row>
    <row r="13" spans="1:26" ht="36" customHeight="1" thickBot="1" x14ac:dyDescent="0.25">
      <c r="B13" s="23"/>
      <c r="C13" s="372"/>
      <c r="D13" s="298"/>
      <c r="E13" s="296"/>
      <c r="F13" s="363"/>
      <c r="G13" s="365"/>
      <c r="H13" s="365"/>
      <c r="I13" s="365"/>
      <c r="J13" s="357"/>
      <c r="K13" s="359"/>
      <c r="L13" s="211" t="s">
        <v>191</v>
      </c>
      <c r="M13" s="211" t="s">
        <v>192</v>
      </c>
      <c r="N13" s="211" t="s">
        <v>193</v>
      </c>
      <c r="O13" s="211" t="s">
        <v>194</v>
      </c>
      <c r="P13" s="212" t="s">
        <v>195</v>
      </c>
      <c r="Q13" s="212" t="s">
        <v>196</v>
      </c>
      <c r="R13" s="212" t="s">
        <v>197</v>
      </c>
      <c r="S13" s="361"/>
      <c r="T13" s="345"/>
      <c r="U13" s="22"/>
    </row>
    <row r="14" spans="1:26" ht="93.75" customHeight="1" thickTop="1" x14ac:dyDescent="0.2">
      <c r="B14" s="346"/>
      <c r="C14" s="250" t="s">
        <v>198</v>
      </c>
      <c r="D14" s="347" t="s">
        <v>142</v>
      </c>
      <c r="E14" s="163" t="s">
        <v>43</v>
      </c>
      <c r="F14" s="85">
        <f>+Autodiagnóstico!H10</f>
        <v>100</v>
      </c>
      <c r="G14" s="164" t="s">
        <v>229</v>
      </c>
      <c r="H14" s="165"/>
      <c r="I14" s="165" t="s">
        <v>230</v>
      </c>
      <c r="J14" s="166"/>
      <c r="K14" s="121"/>
      <c r="L14" s="121"/>
      <c r="M14" s="121"/>
      <c r="N14" s="121"/>
      <c r="O14" s="121"/>
      <c r="P14" s="140"/>
      <c r="Q14" s="141"/>
      <c r="R14" s="141"/>
      <c r="S14" s="142"/>
      <c r="T14" s="142"/>
      <c r="U14" s="22"/>
    </row>
    <row r="15" spans="1:26" ht="79.5" customHeight="1" x14ac:dyDescent="0.2">
      <c r="B15" s="346"/>
      <c r="C15" s="251"/>
      <c r="D15" s="348"/>
      <c r="E15" s="135" t="s">
        <v>77</v>
      </c>
      <c r="F15" s="81">
        <f>+Autodiagnóstico!H11</f>
        <v>100</v>
      </c>
      <c r="G15" s="167" t="s">
        <v>231</v>
      </c>
      <c r="H15" s="168"/>
      <c r="I15" s="168" t="s">
        <v>232</v>
      </c>
      <c r="J15" s="169"/>
      <c r="K15" s="121"/>
      <c r="L15" s="121"/>
      <c r="M15" s="121"/>
      <c r="N15" s="121"/>
      <c r="O15" s="121"/>
      <c r="P15" s="140"/>
      <c r="Q15" s="143"/>
      <c r="R15" s="143"/>
      <c r="S15" s="144"/>
      <c r="T15" s="144"/>
      <c r="U15" s="22"/>
    </row>
    <row r="16" spans="1:26" ht="69.75" customHeight="1" x14ac:dyDescent="0.2">
      <c r="B16" s="346"/>
      <c r="C16" s="251"/>
      <c r="D16" s="348"/>
      <c r="E16" s="135" t="s">
        <v>199</v>
      </c>
      <c r="F16" s="81">
        <f>+Autodiagnóstico!H12</f>
        <v>100</v>
      </c>
      <c r="G16" s="167" t="s">
        <v>233</v>
      </c>
      <c r="H16" s="168"/>
      <c r="I16" s="168" t="s">
        <v>234</v>
      </c>
      <c r="J16" s="169"/>
      <c r="K16" s="121"/>
      <c r="L16" s="121"/>
      <c r="M16" s="121"/>
      <c r="N16" s="121"/>
      <c r="O16" s="121"/>
      <c r="P16" s="140"/>
      <c r="Q16" s="143"/>
      <c r="R16" s="143"/>
      <c r="S16" s="144"/>
      <c r="T16" s="144"/>
      <c r="U16" s="22"/>
    </row>
    <row r="17" spans="2:21" ht="86.25" customHeight="1" x14ac:dyDescent="0.2">
      <c r="B17" s="346"/>
      <c r="C17" s="251"/>
      <c r="D17" s="348"/>
      <c r="E17" s="135" t="s">
        <v>200</v>
      </c>
      <c r="F17" s="81">
        <f>+Autodiagnóstico!H13</f>
        <v>100</v>
      </c>
      <c r="G17" s="167" t="s">
        <v>235</v>
      </c>
      <c r="H17" s="168"/>
      <c r="I17" s="168" t="s">
        <v>236</v>
      </c>
      <c r="J17" s="169"/>
      <c r="K17" s="121"/>
      <c r="L17" s="121"/>
      <c r="M17" s="121"/>
      <c r="N17" s="121"/>
      <c r="O17" s="121"/>
      <c r="P17" s="140"/>
      <c r="Q17" s="143"/>
      <c r="R17" s="143"/>
      <c r="S17" s="144"/>
      <c r="T17" s="144"/>
      <c r="U17" s="22"/>
    </row>
    <row r="18" spans="2:21" ht="30" customHeight="1" x14ac:dyDescent="0.2">
      <c r="B18" s="346"/>
      <c r="C18" s="251"/>
      <c r="D18" s="348"/>
      <c r="E18" s="183" t="s">
        <v>201</v>
      </c>
      <c r="F18" s="86">
        <f>+Autodiagnóstico!H14</f>
        <v>0</v>
      </c>
      <c r="G18" s="184" t="s">
        <v>237</v>
      </c>
      <c r="H18" s="176"/>
      <c r="I18" s="176" t="s">
        <v>238</v>
      </c>
      <c r="J18" s="185"/>
      <c r="K18" s="157"/>
      <c r="L18" s="157"/>
      <c r="M18" s="157"/>
      <c r="N18" s="157"/>
      <c r="O18" s="157"/>
      <c r="P18" s="158"/>
      <c r="Q18" s="159"/>
      <c r="R18" s="159"/>
      <c r="S18" s="160"/>
      <c r="T18" s="160"/>
      <c r="U18" s="22"/>
    </row>
    <row r="19" spans="2:21" ht="82.5" customHeight="1" x14ac:dyDescent="0.2">
      <c r="B19" s="346"/>
      <c r="C19" s="251"/>
      <c r="D19" s="349" t="s">
        <v>44</v>
      </c>
      <c r="E19" s="178" t="s">
        <v>202</v>
      </c>
      <c r="F19" s="179">
        <f>+Autodiagnóstico!H15</f>
        <v>0</v>
      </c>
      <c r="G19" s="180" t="s">
        <v>239</v>
      </c>
      <c r="H19" s="181"/>
      <c r="I19" s="181" t="s">
        <v>240</v>
      </c>
      <c r="J19" s="182"/>
      <c r="K19" s="145"/>
      <c r="L19" s="145"/>
      <c r="M19" s="145"/>
      <c r="N19" s="145"/>
      <c r="O19" s="145"/>
      <c r="P19" s="146"/>
      <c r="Q19" s="147"/>
      <c r="R19" s="147"/>
      <c r="S19" s="148"/>
      <c r="T19" s="148"/>
      <c r="U19" s="22"/>
    </row>
    <row r="20" spans="2:21" ht="90.75" customHeight="1" x14ac:dyDescent="0.2">
      <c r="B20" s="346"/>
      <c r="C20" s="251"/>
      <c r="D20" s="350"/>
      <c r="E20" s="122" t="s">
        <v>45</v>
      </c>
      <c r="F20" s="96">
        <f>+Autodiagnóstico!H16</f>
        <v>100</v>
      </c>
      <c r="G20" s="167" t="s">
        <v>239</v>
      </c>
      <c r="H20" s="168"/>
      <c r="I20" s="168" t="s">
        <v>240</v>
      </c>
      <c r="J20" s="169"/>
      <c r="K20" s="121"/>
      <c r="L20" s="121"/>
      <c r="M20" s="121"/>
      <c r="N20" s="121"/>
      <c r="O20" s="121"/>
      <c r="P20" s="140"/>
      <c r="Q20" s="143"/>
      <c r="R20" s="143"/>
      <c r="S20" s="144"/>
      <c r="T20" s="144"/>
      <c r="U20" s="22"/>
    </row>
    <row r="21" spans="2:21" ht="81" customHeight="1" thickBot="1" x14ac:dyDescent="0.25">
      <c r="B21" s="346"/>
      <c r="C21" s="252"/>
      <c r="D21" s="351"/>
      <c r="E21" s="123" t="s">
        <v>203</v>
      </c>
      <c r="F21" s="97">
        <f>+Autodiagnóstico!H17</f>
        <v>100</v>
      </c>
      <c r="G21" s="186" t="s">
        <v>229</v>
      </c>
      <c r="H21" s="187"/>
      <c r="I21" s="187" t="s">
        <v>241</v>
      </c>
      <c r="J21" s="188" t="s">
        <v>242</v>
      </c>
      <c r="K21" s="149"/>
      <c r="L21" s="149"/>
      <c r="M21" s="149"/>
      <c r="N21" s="149"/>
      <c r="O21" s="149"/>
      <c r="P21" s="150"/>
      <c r="Q21" s="151"/>
      <c r="R21" s="151"/>
      <c r="S21" s="152"/>
      <c r="T21" s="152"/>
      <c r="U21" s="22"/>
    </row>
    <row r="22" spans="2:21" ht="67.5" customHeight="1" x14ac:dyDescent="0.2">
      <c r="B22" s="346"/>
      <c r="C22" s="250" t="s">
        <v>124</v>
      </c>
      <c r="D22" s="352" t="s">
        <v>46</v>
      </c>
      <c r="E22" s="124" t="s">
        <v>79</v>
      </c>
      <c r="F22" s="87">
        <f>+Autodiagnóstico!H18</f>
        <v>0</v>
      </c>
      <c r="G22" s="189" t="s">
        <v>243</v>
      </c>
      <c r="H22" s="190"/>
      <c r="I22" s="190" t="s">
        <v>240</v>
      </c>
      <c r="J22" s="191"/>
      <c r="K22" s="153"/>
      <c r="L22" s="153"/>
      <c r="M22" s="153"/>
      <c r="N22" s="153"/>
      <c r="O22" s="153"/>
      <c r="P22" s="154"/>
      <c r="Q22" s="155"/>
      <c r="R22" s="155"/>
      <c r="S22" s="156"/>
      <c r="T22" s="156"/>
      <c r="U22" s="22"/>
    </row>
    <row r="23" spans="2:21" ht="64.5" customHeight="1" x14ac:dyDescent="0.2">
      <c r="B23" s="346"/>
      <c r="C23" s="251"/>
      <c r="D23" s="353"/>
      <c r="E23" s="125" t="s">
        <v>47</v>
      </c>
      <c r="F23" s="81">
        <f>+Autodiagnóstico!H19</f>
        <v>0</v>
      </c>
      <c r="G23" s="167" t="s">
        <v>239</v>
      </c>
      <c r="H23" s="168"/>
      <c r="I23" s="168" t="s">
        <v>240</v>
      </c>
      <c r="J23" s="169"/>
      <c r="K23" s="121"/>
      <c r="L23" s="121"/>
      <c r="M23" s="121"/>
      <c r="N23" s="121"/>
      <c r="O23" s="121"/>
      <c r="P23" s="140"/>
      <c r="Q23" s="143"/>
      <c r="R23" s="143"/>
      <c r="S23" s="144"/>
      <c r="T23" s="144"/>
      <c r="U23" s="22"/>
    </row>
    <row r="24" spans="2:21" ht="54" customHeight="1" x14ac:dyDescent="0.2">
      <c r="B24" s="346"/>
      <c r="C24" s="251"/>
      <c r="D24" s="353"/>
      <c r="E24" s="125" t="s">
        <v>204</v>
      </c>
      <c r="F24" s="81">
        <f>+Autodiagnóstico!H20</f>
        <v>100</v>
      </c>
      <c r="G24" s="167" t="s">
        <v>239</v>
      </c>
      <c r="H24" s="168"/>
      <c r="I24" s="168" t="s">
        <v>240</v>
      </c>
      <c r="J24" s="169"/>
      <c r="K24" s="121"/>
      <c r="L24" s="121"/>
      <c r="M24" s="121"/>
      <c r="N24" s="121"/>
      <c r="O24" s="121"/>
      <c r="P24" s="140"/>
      <c r="Q24" s="143"/>
      <c r="R24" s="143"/>
      <c r="S24" s="144"/>
      <c r="T24" s="144"/>
      <c r="U24" s="22"/>
    </row>
    <row r="25" spans="2:21" ht="68.25" customHeight="1" x14ac:dyDescent="0.2">
      <c r="B25" s="346"/>
      <c r="C25" s="251"/>
      <c r="D25" s="353"/>
      <c r="E25" s="125" t="s">
        <v>205</v>
      </c>
      <c r="F25" s="81">
        <f>+Autodiagnóstico!H21</f>
        <v>100</v>
      </c>
      <c r="G25" s="167" t="s">
        <v>239</v>
      </c>
      <c r="H25" s="168"/>
      <c r="I25" s="168" t="s">
        <v>240</v>
      </c>
      <c r="J25" s="169"/>
      <c r="K25" s="121"/>
      <c r="L25" s="121"/>
      <c r="M25" s="121"/>
      <c r="N25" s="121"/>
      <c r="O25" s="121"/>
      <c r="P25" s="140"/>
      <c r="Q25" s="143"/>
      <c r="R25" s="143"/>
      <c r="S25" s="144"/>
      <c r="T25" s="144"/>
      <c r="U25" s="22"/>
    </row>
    <row r="26" spans="2:21" ht="37.5" customHeight="1" x14ac:dyDescent="0.2">
      <c r="B26" s="346"/>
      <c r="C26" s="251"/>
      <c r="D26" s="353"/>
      <c r="E26" s="126" t="s">
        <v>80</v>
      </c>
      <c r="F26" s="81">
        <f>+Autodiagnóstico!H22</f>
        <v>100</v>
      </c>
      <c r="G26" s="167" t="s">
        <v>239</v>
      </c>
      <c r="H26" s="168"/>
      <c r="I26" s="168" t="s">
        <v>240</v>
      </c>
      <c r="J26" s="169"/>
      <c r="K26" s="121"/>
      <c r="L26" s="121"/>
      <c r="M26" s="121"/>
      <c r="N26" s="121"/>
      <c r="O26" s="121"/>
      <c r="P26" s="140"/>
      <c r="Q26" s="143"/>
      <c r="R26" s="143"/>
      <c r="S26" s="144"/>
      <c r="T26" s="144"/>
      <c r="U26" s="22"/>
    </row>
    <row r="27" spans="2:21" ht="53.25" customHeight="1" x14ac:dyDescent="0.2">
      <c r="B27" s="346"/>
      <c r="C27" s="251"/>
      <c r="D27" s="353"/>
      <c r="E27" s="125" t="s">
        <v>143</v>
      </c>
      <c r="F27" s="81">
        <f>+Autodiagnóstico!H23</f>
        <v>0</v>
      </c>
      <c r="G27" s="167" t="s">
        <v>233</v>
      </c>
      <c r="H27" s="168"/>
      <c r="I27" s="168" t="s">
        <v>230</v>
      </c>
      <c r="J27" s="169"/>
      <c r="K27" s="121"/>
      <c r="L27" s="121"/>
      <c r="M27" s="121"/>
      <c r="N27" s="121"/>
      <c r="O27" s="121"/>
      <c r="P27" s="140"/>
      <c r="Q27" s="143"/>
      <c r="R27" s="143"/>
      <c r="S27" s="144"/>
      <c r="T27" s="144"/>
      <c r="U27" s="22"/>
    </row>
    <row r="28" spans="2:21" ht="53.25" customHeight="1" x14ac:dyDescent="0.2">
      <c r="B28" s="346"/>
      <c r="C28" s="251"/>
      <c r="D28" s="353"/>
      <c r="E28" s="127" t="s">
        <v>48</v>
      </c>
      <c r="F28" s="81">
        <f>+Autodiagnóstico!H24</f>
        <v>0</v>
      </c>
      <c r="G28" s="167" t="s">
        <v>233</v>
      </c>
      <c r="H28" s="168"/>
      <c r="I28" s="168" t="s">
        <v>230</v>
      </c>
      <c r="J28" s="169"/>
      <c r="K28" s="121"/>
      <c r="L28" s="121"/>
      <c r="M28" s="121"/>
      <c r="N28" s="121"/>
      <c r="O28" s="121"/>
      <c r="P28" s="140"/>
      <c r="Q28" s="143"/>
      <c r="R28" s="143"/>
      <c r="S28" s="144"/>
      <c r="T28" s="144"/>
      <c r="U28" s="22"/>
    </row>
    <row r="29" spans="2:21" ht="37.5" customHeight="1" x14ac:dyDescent="0.2">
      <c r="B29" s="346"/>
      <c r="C29" s="251"/>
      <c r="D29" s="354"/>
      <c r="E29" s="227" t="s">
        <v>137</v>
      </c>
      <c r="F29" s="86">
        <f>+Autodiagnóstico!H25</f>
        <v>100</v>
      </c>
      <c r="G29" s="184"/>
      <c r="H29" s="176"/>
      <c r="I29" s="176"/>
      <c r="J29" s="185"/>
      <c r="K29" s="157"/>
      <c r="L29" s="157"/>
      <c r="M29" s="157"/>
      <c r="N29" s="157"/>
      <c r="O29" s="157"/>
      <c r="P29" s="158"/>
      <c r="Q29" s="159"/>
      <c r="R29" s="159"/>
      <c r="S29" s="160"/>
      <c r="T29" s="160"/>
      <c r="U29" s="22"/>
    </row>
    <row r="30" spans="2:21" ht="59.25" customHeight="1" x14ac:dyDescent="0.2">
      <c r="B30" s="346"/>
      <c r="C30" s="251"/>
      <c r="D30" s="354" t="s">
        <v>49</v>
      </c>
      <c r="E30" s="131" t="s">
        <v>153</v>
      </c>
      <c r="F30" s="85">
        <f>+Autodiagnóstico!H26</f>
        <v>100</v>
      </c>
      <c r="G30" s="180" t="s">
        <v>239</v>
      </c>
      <c r="H30" s="181"/>
      <c r="I30" s="181" t="s">
        <v>240</v>
      </c>
      <c r="J30" s="182"/>
      <c r="K30" s="145"/>
      <c r="L30" s="145"/>
      <c r="M30" s="145"/>
      <c r="N30" s="145"/>
      <c r="O30" s="145"/>
      <c r="P30" s="146"/>
      <c r="Q30" s="147"/>
      <c r="R30" s="147"/>
      <c r="S30" s="148"/>
      <c r="T30" s="148"/>
      <c r="U30" s="22"/>
    </row>
    <row r="31" spans="2:21" ht="33.75" customHeight="1" x14ac:dyDescent="0.2">
      <c r="B31" s="346"/>
      <c r="C31" s="251"/>
      <c r="D31" s="348"/>
      <c r="E31" s="129" t="s">
        <v>136</v>
      </c>
      <c r="F31" s="81">
        <f>+Autodiagnóstico!H27</f>
        <v>0</v>
      </c>
      <c r="G31" s="167" t="s">
        <v>239</v>
      </c>
      <c r="H31" s="168"/>
      <c r="I31" s="168" t="s">
        <v>244</v>
      </c>
      <c r="J31" s="169"/>
      <c r="K31" s="121"/>
      <c r="L31" s="121"/>
      <c r="M31" s="121"/>
      <c r="N31" s="121"/>
      <c r="O31" s="121"/>
      <c r="P31" s="140"/>
      <c r="Q31" s="143"/>
      <c r="R31" s="143"/>
      <c r="S31" s="144"/>
      <c r="T31" s="144"/>
      <c r="U31" s="22"/>
    </row>
    <row r="32" spans="2:21" ht="70" x14ac:dyDescent="0.2">
      <c r="B32" s="139"/>
      <c r="C32" s="251"/>
      <c r="D32" s="348"/>
      <c r="E32" s="129" t="s">
        <v>50</v>
      </c>
      <c r="F32" s="81">
        <f>+Autodiagnóstico!H28</f>
        <v>0</v>
      </c>
      <c r="G32" s="167" t="s">
        <v>239</v>
      </c>
      <c r="H32" s="168"/>
      <c r="I32" s="168" t="s">
        <v>245</v>
      </c>
      <c r="J32" s="169"/>
      <c r="K32" s="121"/>
      <c r="L32" s="121"/>
      <c r="M32" s="121"/>
      <c r="N32" s="121"/>
      <c r="O32" s="121"/>
      <c r="P32" s="140"/>
      <c r="Q32" s="143"/>
      <c r="R32" s="143"/>
      <c r="S32" s="144"/>
      <c r="T32" s="144"/>
      <c r="U32" s="22"/>
    </row>
    <row r="33" spans="2:21" ht="70" x14ac:dyDescent="0.2">
      <c r="B33" s="139"/>
      <c r="C33" s="251"/>
      <c r="D33" s="348"/>
      <c r="E33" s="129" t="s">
        <v>81</v>
      </c>
      <c r="F33" s="81">
        <f>+Autodiagnóstico!H29</f>
        <v>0</v>
      </c>
      <c r="G33" s="167" t="s">
        <v>239</v>
      </c>
      <c r="H33" s="168"/>
      <c r="I33" s="168" t="s">
        <v>246</v>
      </c>
      <c r="J33" s="169"/>
      <c r="K33" s="121"/>
      <c r="L33" s="121"/>
      <c r="M33" s="121"/>
      <c r="N33" s="121"/>
      <c r="O33" s="121"/>
      <c r="P33" s="140"/>
      <c r="Q33" s="143"/>
      <c r="R33" s="143"/>
      <c r="S33" s="144"/>
      <c r="T33" s="144"/>
      <c r="U33" s="22"/>
    </row>
    <row r="34" spans="2:21" ht="70" x14ac:dyDescent="0.2">
      <c r="B34" s="139"/>
      <c r="C34" s="251"/>
      <c r="D34" s="348"/>
      <c r="E34" s="129" t="s">
        <v>82</v>
      </c>
      <c r="F34" s="81">
        <f>+Autodiagnóstico!H30</f>
        <v>100</v>
      </c>
      <c r="G34" s="167" t="s">
        <v>237</v>
      </c>
      <c r="H34" s="168"/>
      <c r="I34" s="168" t="s">
        <v>247</v>
      </c>
      <c r="J34" s="169"/>
      <c r="K34" s="121"/>
      <c r="L34" s="121"/>
      <c r="M34" s="121"/>
      <c r="N34" s="121"/>
      <c r="O34" s="121"/>
      <c r="P34" s="140"/>
      <c r="Q34" s="143"/>
      <c r="R34" s="143"/>
      <c r="S34" s="144"/>
      <c r="T34" s="144"/>
      <c r="U34" s="22"/>
    </row>
    <row r="35" spans="2:21" ht="70" x14ac:dyDescent="0.2">
      <c r="B35" s="139"/>
      <c r="C35" s="251"/>
      <c r="D35" s="348"/>
      <c r="E35" s="129" t="s">
        <v>51</v>
      </c>
      <c r="F35" s="81">
        <f>+Autodiagnóstico!H31</f>
        <v>100</v>
      </c>
      <c r="G35" s="167" t="s">
        <v>239</v>
      </c>
      <c r="H35" s="168"/>
      <c r="I35" s="168" t="s">
        <v>240</v>
      </c>
      <c r="J35" s="169"/>
      <c r="K35" s="121"/>
      <c r="L35" s="121"/>
      <c r="M35" s="121"/>
      <c r="N35" s="121"/>
      <c r="O35" s="121"/>
      <c r="P35" s="140"/>
      <c r="Q35" s="143"/>
      <c r="R35" s="143"/>
      <c r="S35" s="144"/>
      <c r="T35" s="144"/>
      <c r="U35" s="22"/>
    </row>
    <row r="36" spans="2:21" ht="121.5" customHeight="1" x14ac:dyDescent="0.2">
      <c r="B36" s="139"/>
      <c r="C36" s="251"/>
      <c r="D36" s="348"/>
      <c r="E36" s="129" t="s">
        <v>52</v>
      </c>
      <c r="F36" s="81">
        <f>+Autodiagnóstico!H32</f>
        <v>100</v>
      </c>
      <c r="G36" s="167" t="s">
        <v>248</v>
      </c>
      <c r="H36" s="168"/>
      <c r="I36" s="168" t="s">
        <v>249</v>
      </c>
      <c r="J36" s="169" t="s">
        <v>250</v>
      </c>
      <c r="K36" s="121"/>
      <c r="L36" s="121"/>
      <c r="M36" s="121"/>
      <c r="N36" s="121"/>
      <c r="O36" s="121"/>
      <c r="P36" s="140"/>
      <c r="Q36" s="143"/>
      <c r="R36" s="143"/>
      <c r="S36" s="144"/>
      <c r="T36" s="144"/>
      <c r="U36" s="22"/>
    </row>
    <row r="37" spans="2:21" ht="28" x14ac:dyDescent="0.2">
      <c r="B37" s="139"/>
      <c r="C37" s="251"/>
      <c r="D37" s="348"/>
      <c r="E37" s="129" t="s">
        <v>139</v>
      </c>
      <c r="F37" s="81">
        <f>+Autodiagnóstico!H33</f>
        <v>100</v>
      </c>
      <c r="G37" s="167"/>
      <c r="H37" s="168"/>
      <c r="I37" s="168"/>
      <c r="J37" s="169"/>
      <c r="K37" s="121"/>
      <c r="L37" s="121"/>
      <c r="M37" s="121"/>
      <c r="N37" s="121"/>
      <c r="O37" s="121"/>
      <c r="P37" s="140"/>
      <c r="Q37" s="143"/>
      <c r="R37" s="143"/>
      <c r="S37" s="144"/>
      <c r="T37" s="144"/>
      <c r="U37" s="22"/>
    </row>
    <row r="38" spans="2:21" ht="58.5" customHeight="1" x14ac:dyDescent="0.2">
      <c r="B38" s="139"/>
      <c r="C38" s="251"/>
      <c r="D38" s="348"/>
      <c r="E38" s="129" t="s">
        <v>53</v>
      </c>
      <c r="F38" s="81">
        <f>+Autodiagnóstico!H34</f>
        <v>100</v>
      </c>
      <c r="G38" s="167" t="s">
        <v>239</v>
      </c>
      <c r="H38" s="168"/>
      <c r="I38" s="168" t="s">
        <v>244</v>
      </c>
      <c r="J38" s="169"/>
      <c r="K38" s="121"/>
      <c r="L38" s="121"/>
      <c r="M38" s="121"/>
      <c r="N38" s="121"/>
      <c r="O38" s="121"/>
      <c r="P38" s="140"/>
      <c r="Q38" s="143"/>
      <c r="R38" s="143"/>
      <c r="S38" s="144"/>
      <c r="T38" s="144"/>
      <c r="U38" s="22"/>
    </row>
    <row r="39" spans="2:21" ht="21.75" customHeight="1" x14ac:dyDescent="0.2">
      <c r="B39" s="139"/>
      <c r="C39" s="251"/>
      <c r="D39" s="348"/>
      <c r="E39" s="129" t="s">
        <v>140</v>
      </c>
      <c r="F39" s="81">
        <f>+Autodiagnóstico!H35</f>
        <v>0</v>
      </c>
      <c r="G39" s="167"/>
      <c r="H39" s="168"/>
      <c r="I39" s="168"/>
      <c r="J39" s="169"/>
      <c r="K39" s="121"/>
      <c r="L39" s="121"/>
      <c r="M39" s="121"/>
      <c r="N39" s="121"/>
      <c r="O39" s="121"/>
      <c r="P39" s="140"/>
      <c r="Q39" s="143"/>
      <c r="R39" s="143"/>
      <c r="S39" s="144"/>
      <c r="T39" s="144"/>
      <c r="U39" s="22"/>
    </row>
    <row r="40" spans="2:21" ht="36.75" customHeight="1" thickBot="1" x14ac:dyDescent="0.25">
      <c r="B40" s="139"/>
      <c r="C40" s="252"/>
      <c r="D40" s="355"/>
      <c r="E40" s="130" t="s">
        <v>141</v>
      </c>
      <c r="F40" s="84">
        <f>+Autodiagnóstico!H36</f>
        <v>100</v>
      </c>
      <c r="G40" s="186"/>
      <c r="H40" s="187"/>
      <c r="I40" s="187"/>
      <c r="J40" s="188"/>
      <c r="K40" s="149"/>
      <c r="L40" s="149"/>
      <c r="M40" s="149"/>
      <c r="N40" s="149"/>
      <c r="O40" s="149"/>
      <c r="P40" s="150"/>
      <c r="Q40" s="151"/>
      <c r="R40" s="151"/>
      <c r="S40" s="152"/>
      <c r="T40" s="152"/>
      <c r="U40" s="22"/>
    </row>
    <row r="41" spans="2:21" ht="86.25" customHeight="1" x14ac:dyDescent="0.2">
      <c r="B41" s="139"/>
      <c r="C41" s="250" t="s">
        <v>206</v>
      </c>
      <c r="D41" s="347" t="s">
        <v>54</v>
      </c>
      <c r="E41" s="138" t="s">
        <v>154</v>
      </c>
      <c r="F41" s="87">
        <f>+Autodiagnóstico!H37</f>
        <v>100</v>
      </c>
      <c r="G41" s="189" t="s">
        <v>237</v>
      </c>
      <c r="H41" s="190"/>
      <c r="I41" s="190" t="s">
        <v>247</v>
      </c>
      <c r="J41" s="191"/>
      <c r="K41" s="153"/>
      <c r="L41" s="153"/>
      <c r="M41" s="153"/>
      <c r="N41" s="153"/>
      <c r="O41" s="153"/>
      <c r="P41" s="154"/>
      <c r="Q41" s="155"/>
      <c r="R41" s="155"/>
      <c r="S41" s="156"/>
      <c r="T41" s="156"/>
      <c r="U41" s="22"/>
    </row>
    <row r="42" spans="2:21" ht="85.5" customHeight="1" x14ac:dyDescent="0.2">
      <c r="B42" s="139"/>
      <c r="C42" s="251"/>
      <c r="D42" s="348"/>
      <c r="E42" s="129" t="s">
        <v>55</v>
      </c>
      <c r="F42" s="81">
        <f>+Autodiagnóstico!H38</f>
        <v>100</v>
      </c>
      <c r="G42" s="167" t="s">
        <v>239</v>
      </c>
      <c r="H42" s="168"/>
      <c r="I42" s="168" t="s">
        <v>240</v>
      </c>
      <c r="J42" s="169"/>
      <c r="K42" s="121"/>
      <c r="L42" s="121"/>
      <c r="M42" s="121"/>
      <c r="N42" s="121"/>
      <c r="O42" s="121"/>
      <c r="P42" s="140"/>
      <c r="Q42" s="143"/>
      <c r="R42" s="143"/>
      <c r="S42" s="144"/>
      <c r="T42" s="144"/>
      <c r="U42" s="22"/>
    </row>
    <row r="43" spans="2:21" ht="70" x14ac:dyDescent="0.2">
      <c r="B43" s="139"/>
      <c r="C43" s="251"/>
      <c r="D43" s="348"/>
      <c r="E43" s="129" t="s">
        <v>155</v>
      </c>
      <c r="F43" s="81">
        <f>+Autodiagnóstico!H39</f>
        <v>100</v>
      </c>
      <c r="G43" s="167" t="s">
        <v>237</v>
      </c>
      <c r="H43" s="168"/>
      <c r="I43" s="168" t="s">
        <v>247</v>
      </c>
      <c r="J43" s="169"/>
      <c r="K43" s="121"/>
      <c r="L43" s="121"/>
      <c r="M43" s="121"/>
      <c r="N43" s="121"/>
      <c r="O43" s="121"/>
      <c r="P43" s="140"/>
      <c r="Q43" s="143"/>
      <c r="R43" s="143"/>
      <c r="S43" s="144"/>
      <c r="T43" s="144"/>
      <c r="U43" s="22"/>
    </row>
    <row r="44" spans="2:21" ht="70" x14ac:dyDescent="0.2">
      <c r="B44" s="139"/>
      <c r="C44" s="251"/>
      <c r="D44" s="348"/>
      <c r="E44" s="129" t="s">
        <v>56</v>
      </c>
      <c r="F44" s="81">
        <f>+Autodiagnóstico!H40</f>
        <v>100</v>
      </c>
      <c r="G44" s="167" t="s">
        <v>237</v>
      </c>
      <c r="H44" s="168"/>
      <c r="I44" s="168" t="s">
        <v>247</v>
      </c>
      <c r="J44" s="169"/>
      <c r="K44" s="121"/>
      <c r="L44" s="121"/>
      <c r="M44" s="121"/>
      <c r="N44" s="121"/>
      <c r="O44" s="121"/>
      <c r="P44" s="140"/>
      <c r="Q44" s="143"/>
      <c r="R44" s="143"/>
      <c r="S44" s="144"/>
      <c r="T44" s="144"/>
      <c r="U44" s="22"/>
    </row>
    <row r="45" spans="2:21" ht="70" x14ac:dyDescent="0.2">
      <c r="B45" s="139"/>
      <c r="C45" s="251"/>
      <c r="D45" s="348"/>
      <c r="E45" s="129" t="s">
        <v>144</v>
      </c>
      <c r="F45" s="81">
        <f>+Autodiagnóstico!H41</f>
        <v>100</v>
      </c>
      <c r="G45" s="167" t="s">
        <v>237</v>
      </c>
      <c r="H45" s="168"/>
      <c r="I45" s="168" t="s">
        <v>247</v>
      </c>
      <c r="J45" s="169"/>
      <c r="K45" s="121"/>
      <c r="L45" s="121"/>
      <c r="M45" s="121"/>
      <c r="N45" s="121"/>
      <c r="O45" s="121"/>
      <c r="P45" s="140"/>
      <c r="Q45" s="143"/>
      <c r="R45" s="143"/>
      <c r="S45" s="144"/>
      <c r="T45" s="144"/>
      <c r="U45" s="22"/>
    </row>
    <row r="46" spans="2:21" ht="140" x14ac:dyDescent="0.2">
      <c r="B46" s="139"/>
      <c r="C46" s="251"/>
      <c r="D46" s="348"/>
      <c r="E46" s="129" t="s">
        <v>145</v>
      </c>
      <c r="F46" s="81">
        <f>+Autodiagnóstico!H42</f>
        <v>0</v>
      </c>
      <c r="G46" s="167" t="s">
        <v>261</v>
      </c>
      <c r="H46" s="168"/>
      <c r="I46" s="168" t="s">
        <v>247</v>
      </c>
      <c r="J46" s="169"/>
      <c r="K46" s="121"/>
      <c r="L46" s="121"/>
      <c r="M46" s="121"/>
      <c r="N46" s="121"/>
      <c r="O46" s="121"/>
      <c r="P46" s="140"/>
      <c r="Q46" s="143"/>
      <c r="R46" s="143"/>
      <c r="S46" s="144"/>
      <c r="T46" s="144"/>
      <c r="U46" s="22"/>
    </row>
    <row r="47" spans="2:21" ht="70" x14ac:dyDescent="0.2">
      <c r="B47" s="139"/>
      <c r="C47" s="251"/>
      <c r="D47" s="348"/>
      <c r="E47" s="129" t="s">
        <v>146</v>
      </c>
      <c r="F47" s="81">
        <f>+Autodiagnóstico!H43</f>
        <v>100</v>
      </c>
      <c r="G47" s="167" t="s">
        <v>237</v>
      </c>
      <c r="H47" s="168"/>
      <c r="I47" s="168" t="s">
        <v>247</v>
      </c>
      <c r="J47" s="169"/>
      <c r="K47" s="121"/>
      <c r="L47" s="121"/>
      <c r="M47" s="121"/>
      <c r="N47" s="121"/>
      <c r="O47" s="121"/>
      <c r="P47" s="140"/>
      <c r="Q47" s="143"/>
      <c r="R47" s="143"/>
      <c r="S47" s="144"/>
      <c r="T47" s="144"/>
      <c r="U47" s="22"/>
    </row>
    <row r="48" spans="2:21" ht="70" x14ac:dyDescent="0.2">
      <c r="B48" s="139"/>
      <c r="C48" s="251"/>
      <c r="D48" s="348"/>
      <c r="E48" s="129" t="s">
        <v>126</v>
      </c>
      <c r="F48" s="81">
        <f>+Autodiagnóstico!H44</f>
        <v>100</v>
      </c>
      <c r="G48" s="167" t="s">
        <v>237</v>
      </c>
      <c r="H48" s="168"/>
      <c r="I48" s="168" t="s">
        <v>247</v>
      </c>
      <c r="J48" s="169"/>
      <c r="K48" s="121"/>
      <c r="L48" s="121"/>
      <c r="M48" s="121"/>
      <c r="N48" s="121"/>
      <c r="O48" s="121"/>
      <c r="P48" s="140"/>
      <c r="Q48" s="143"/>
      <c r="R48" s="143"/>
      <c r="S48" s="144"/>
      <c r="T48" s="144"/>
      <c r="U48" s="22"/>
    </row>
    <row r="49" spans="2:21" ht="28" x14ac:dyDescent="0.2">
      <c r="B49" s="139"/>
      <c r="C49" s="251"/>
      <c r="D49" s="348"/>
      <c r="E49" s="129" t="s">
        <v>156</v>
      </c>
      <c r="F49" s="81">
        <f>+Autodiagnóstico!H45</f>
        <v>100</v>
      </c>
      <c r="G49" s="170"/>
      <c r="H49" s="168"/>
      <c r="I49" s="168"/>
      <c r="J49" s="169"/>
      <c r="K49" s="121"/>
      <c r="L49" s="121"/>
      <c r="M49" s="121"/>
      <c r="N49" s="121"/>
      <c r="O49" s="121"/>
      <c r="P49" s="140"/>
      <c r="Q49" s="143"/>
      <c r="R49" s="143"/>
      <c r="S49" s="144"/>
      <c r="T49" s="144"/>
      <c r="U49" s="22"/>
    </row>
    <row r="50" spans="2:21" ht="28" x14ac:dyDescent="0.2">
      <c r="B50" s="139"/>
      <c r="C50" s="251"/>
      <c r="D50" s="348"/>
      <c r="E50" s="132" t="s">
        <v>127</v>
      </c>
      <c r="F50" s="86">
        <f>+Autodiagnóstico!H46</f>
        <v>0</v>
      </c>
      <c r="G50" s="175"/>
      <c r="H50" s="176"/>
      <c r="I50" s="176"/>
      <c r="J50" s="185"/>
      <c r="K50" s="157"/>
      <c r="L50" s="157"/>
      <c r="M50" s="157"/>
      <c r="N50" s="157"/>
      <c r="O50" s="157"/>
      <c r="P50" s="158"/>
      <c r="Q50" s="159"/>
      <c r="R50" s="159"/>
      <c r="S50" s="160"/>
      <c r="T50" s="160"/>
      <c r="U50" s="22"/>
    </row>
    <row r="51" spans="2:21" ht="70" x14ac:dyDescent="0.2">
      <c r="B51" s="139"/>
      <c r="C51" s="251"/>
      <c r="D51" s="348" t="s">
        <v>57</v>
      </c>
      <c r="E51" s="128" t="s">
        <v>147</v>
      </c>
      <c r="F51" s="83">
        <f>+Autodiagnóstico!H47</f>
        <v>100</v>
      </c>
      <c r="G51" s="201" t="s">
        <v>237</v>
      </c>
      <c r="H51" s="202"/>
      <c r="I51" s="202" t="s">
        <v>247</v>
      </c>
      <c r="J51" s="203"/>
      <c r="K51" s="204"/>
      <c r="L51" s="204"/>
      <c r="M51" s="204"/>
      <c r="N51" s="204"/>
      <c r="O51" s="204"/>
      <c r="P51" s="205"/>
      <c r="Q51" s="206"/>
      <c r="R51" s="206"/>
      <c r="S51" s="207"/>
      <c r="T51" s="207"/>
      <c r="U51" s="22"/>
    </row>
    <row r="52" spans="2:21" ht="84" x14ac:dyDescent="0.2">
      <c r="B52" s="139"/>
      <c r="C52" s="251"/>
      <c r="D52" s="348"/>
      <c r="E52" s="129" t="s">
        <v>83</v>
      </c>
      <c r="F52" s="81">
        <f>+Autodiagnóstico!H48</f>
        <v>100</v>
      </c>
      <c r="G52" s="170" t="s">
        <v>251</v>
      </c>
      <c r="H52" s="168"/>
      <c r="I52" s="168" t="s">
        <v>240</v>
      </c>
      <c r="J52" s="169"/>
      <c r="K52" s="121"/>
      <c r="L52" s="121"/>
      <c r="M52" s="121"/>
      <c r="N52" s="121"/>
      <c r="O52" s="121"/>
      <c r="P52" s="140"/>
      <c r="Q52" s="143"/>
      <c r="R52" s="143"/>
      <c r="S52" s="144"/>
      <c r="T52" s="144"/>
      <c r="U52" s="22"/>
    </row>
    <row r="53" spans="2:21" ht="84" x14ac:dyDescent="0.2">
      <c r="B53" s="139"/>
      <c r="C53" s="251"/>
      <c r="D53" s="348"/>
      <c r="E53" s="129" t="s">
        <v>84</v>
      </c>
      <c r="F53" s="81">
        <f>+Autodiagnóstico!H49</f>
        <v>100</v>
      </c>
      <c r="G53" s="170" t="s">
        <v>251</v>
      </c>
      <c r="H53" s="168"/>
      <c r="I53" s="168" t="s">
        <v>244</v>
      </c>
      <c r="J53" s="169"/>
      <c r="K53" s="121"/>
      <c r="L53" s="121"/>
      <c r="M53" s="121"/>
      <c r="N53" s="121"/>
      <c r="O53" s="121"/>
      <c r="P53" s="140"/>
      <c r="Q53" s="143"/>
      <c r="R53" s="143"/>
      <c r="S53" s="144"/>
      <c r="T53" s="144"/>
      <c r="U53" s="22"/>
    </row>
    <row r="54" spans="2:21" ht="28" x14ac:dyDescent="0.2">
      <c r="B54" s="139"/>
      <c r="C54" s="251"/>
      <c r="D54" s="348"/>
      <c r="E54" s="132" t="s">
        <v>128</v>
      </c>
      <c r="F54" s="86">
        <f>+Autodiagnóstico!H50</f>
        <v>100</v>
      </c>
      <c r="G54" s="175"/>
      <c r="H54" s="176"/>
      <c r="I54" s="176"/>
      <c r="J54" s="185"/>
      <c r="K54" s="157"/>
      <c r="L54" s="157"/>
      <c r="M54" s="157"/>
      <c r="N54" s="157"/>
      <c r="O54" s="157"/>
      <c r="P54" s="158"/>
      <c r="Q54" s="159"/>
      <c r="R54" s="159"/>
      <c r="S54" s="160"/>
      <c r="T54" s="160"/>
      <c r="U54" s="22"/>
    </row>
    <row r="55" spans="2:21" ht="57" thickBot="1" x14ac:dyDescent="0.25">
      <c r="B55" s="24"/>
      <c r="C55" s="251"/>
      <c r="D55" s="348" t="s">
        <v>134</v>
      </c>
      <c r="E55" s="134" t="s">
        <v>132</v>
      </c>
      <c r="F55" s="83">
        <f>+Autodiagnóstico!H51</f>
        <v>100</v>
      </c>
      <c r="G55" s="208"/>
      <c r="H55" s="202"/>
      <c r="I55" s="202"/>
      <c r="J55" s="203"/>
      <c r="K55" s="204"/>
      <c r="L55" s="204"/>
      <c r="M55" s="204"/>
      <c r="N55" s="204"/>
      <c r="O55" s="204"/>
      <c r="P55" s="205"/>
      <c r="Q55" s="206"/>
      <c r="R55" s="206"/>
      <c r="S55" s="207"/>
      <c r="T55" s="207"/>
      <c r="U55" s="22"/>
    </row>
    <row r="56" spans="2:21" ht="56" x14ac:dyDescent="0.2">
      <c r="B56" s="21"/>
      <c r="C56" s="251"/>
      <c r="D56" s="348"/>
      <c r="E56" s="135" t="s">
        <v>78</v>
      </c>
      <c r="F56" s="81">
        <f>+Autodiagnóstico!H52</f>
        <v>100</v>
      </c>
      <c r="G56" s="167"/>
      <c r="H56" s="168"/>
      <c r="I56" s="168"/>
      <c r="J56" s="169"/>
      <c r="K56" s="121"/>
      <c r="L56" s="121"/>
      <c r="M56" s="121"/>
      <c r="N56" s="121"/>
      <c r="O56" s="121"/>
      <c r="P56" s="140"/>
      <c r="Q56" s="143"/>
      <c r="R56" s="143"/>
      <c r="S56" s="144"/>
      <c r="T56" s="144"/>
      <c r="U56" s="22"/>
    </row>
    <row r="57" spans="2:21" ht="28" x14ac:dyDescent="0.2">
      <c r="B57" s="21"/>
      <c r="C57" s="251"/>
      <c r="D57" s="348"/>
      <c r="E57" s="136" t="s">
        <v>135</v>
      </c>
      <c r="F57" s="81">
        <f>+Autodiagnóstico!H53</f>
        <v>100</v>
      </c>
      <c r="G57" s="170"/>
      <c r="H57" s="168"/>
      <c r="I57" s="168"/>
      <c r="J57" s="169"/>
      <c r="K57" s="121"/>
      <c r="L57" s="121"/>
      <c r="M57" s="121"/>
      <c r="N57" s="121"/>
      <c r="O57" s="121"/>
      <c r="P57" s="140"/>
      <c r="Q57" s="143"/>
      <c r="R57" s="143"/>
      <c r="S57" s="144"/>
      <c r="T57" s="144"/>
      <c r="U57" s="22"/>
    </row>
    <row r="58" spans="2:21" ht="56" x14ac:dyDescent="0.2">
      <c r="B58" s="21"/>
      <c r="C58" s="251"/>
      <c r="D58" s="348"/>
      <c r="E58" s="137" t="s">
        <v>125</v>
      </c>
      <c r="F58" s="86">
        <f>+Autodiagnóstico!H54</f>
        <v>100</v>
      </c>
      <c r="G58" s="175"/>
      <c r="H58" s="176"/>
      <c r="I58" s="176"/>
      <c r="J58" s="209"/>
      <c r="K58" s="157"/>
      <c r="L58" s="157"/>
      <c r="M58" s="157"/>
      <c r="N58" s="157"/>
      <c r="O58" s="157"/>
      <c r="P58" s="158"/>
      <c r="Q58" s="159"/>
      <c r="R58" s="159"/>
      <c r="S58" s="160"/>
      <c r="T58" s="160"/>
      <c r="U58" s="22"/>
    </row>
    <row r="59" spans="2:21" ht="84" x14ac:dyDescent="0.2">
      <c r="B59" s="21"/>
      <c r="C59" s="251"/>
      <c r="D59" s="354" t="s">
        <v>58</v>
      </c>
      <c r="E59" s="131" t="s">
        <v>85</v>
      </c>
      <c r="F59" s="85">
        <f>+Autodiagnóstico!H55</f>
        <v>0</v>
      </c>
      <c r="G59" s="200" t="s">
        <v>251</v>
      </c>
      <c r="H59" s="181"/>
      <c r="I59" s="181" t="s">
        <v>245</v>
      </c>
      <c r="J59" s="192"/>
      <c r="K59" s="145"/>
      <c r="L59" s="145"/>
      <c r="M59" s="145"/>
      <c r="N59" s="145"/>
      <c r="O59" s="145"/>
      <c r="P59" s="146"/>
      <c r="Q59" s="147"/>
      <c r="R59" s="147"/>
      <c r="S59" s="148"/>
      <c r="T59" s="148"/>
      <c r="U59" s="22"/>
    </row>
    <row r="60" spans="2:21" ht="84" x14ac:dyDescent="0.2">
      <c r="B60" s="21"/>
      <c r="C60" s="251"/>
      <c r="D60" s="348"/>
      <c r="E60" s="129" t="s">
        <v>86</v>
      </c>
      <c r="F60" s="81">
        <f>+Autodiagnóstico!H56</f>
        <v>0</v>
      </c>
      <c r="G60" s="170" t="s">
        <v>251</v>
      </c>
      <c r="H60" s="168"/>
      <c r="I60" s="168" t="s">
        <v>246</v>
      </c>
      <c r="J60" s="171"/>
      <c r="K60" s="121"/>
      <c r="L60" s="121"/>
      <c r="M60" s="121"/>
      <c r="N60" s="121"/>
      <c r="O60" s="121"/>
      <c r="P60" s="140"/>
      <c r="Q60" s="143"/>
      <c r="R60" s="143"/>
      <c r="S60" s="144"/>
      <c r="T60" s="144"/>
      <c r="U60" s="22"/>
    </row>
    <row r="61" spans="2:21" ht="84" x14ac:dyDescent="0.2">
      <c r="B61" s="21"/>
      <c r="C61" s="251"/>
      <c r="D61" s="348"/>
      <c r="E61" s="129" t="s">
        <v>138</v>
      </c>
      <c r="F61" s="81">
        <f>+Autodiagnóstico!H57</f>
        <v>0</v>
      </c>
      <c r="G61" s="170" t="s">
        <v>251</v>
      </c>
      <c r="H61" s="168"/>
      <c r="I61" s="168" t="s">
        <v>252</v>
      </c>
      <c r="J61" s="171"/>
      <c r="K61" s="121"/>
      <c r="L61" s="121"/>
      <c r="M61" s="121"/>
      <c r="N61" s="121"/>
      <c r="O61" s="121"/>
      <c r="P61" s="140"/>
      <c r="Q61" s="143"/>
      <c r="R61" s="143"/>
      <c r="S61" s="144"/>
      <c r="T61" s="144"/>
      <c r="U61" s="22"/>
    </row>
    <row r="62" spans="2:21" ht="85" thickBot="1" x14ac:dyDescent="0.25">
      <c r="B62" s="21"/>
      <c r="C62" s="252"/>
      <c r="D62" s="355"/>
      <c r="E62" s="130" t="s">
        <v>87</v>
      </c>
      <c r="F62" s="84">
        <f>+Autodiagnóstico!H58</f>
        <v>100</v>
      </c>
      <c r="G62" s="193" t="s">
        <v>251</v>
      </c>
      <c r="H62" s="187"/>
      <c r="I62" s="187" t="s">
        <v>253</v>
      </c>
      <c r="J62" s="194"/>
      <c r="K62" s="149"/>
      <c r="L62" s="149"/>
      <c r="M62" s="149"/>
      <c r="N62" s="149"/>
      <c r="O62" s="149"/>
      <c r="P62" s="150"/>
      <c r="Q62" s="151"/>
      <c r="R62" s="151"/>
      <c r="S62" s="152"/>
      <c r="T62" s="152"/>
      <c r="U62" s="22"/>
    </row>
    <row r="63" spans="2:21" ht="70" x14ac:dyDescent="0.2">
      <c r="B63" s="21"/>
      <c r="C63" s="250" t="s">
        <v>207</v>
      </c>
      <c r="D63" s="347" t="s">
        <v>59</v>
      </c>
      <c r="E63" s="138" t="s">
        <v>88</v>
      </c>
      <c r="F63" s="87">
        <f>+Autodiagnóstico!H59</f>
        <v>100</v>
      </c>
      <c r="G63" s="189" t="s">
        <v>237</v>
      </c>
      <c r="H63" s="190"/>
      <c r="I63" s="190" t="s">
        <v>247</v>
      </c>
      <c r="J63" s="197"/>
      <c r="K63" s="153"/>
      <c r="L63" s="153"/>
      <c r="M63" s="153"/>
      <c r="N63" s="153"/>
      <c r="O63" s="153"/>
      <c r="P63" s="154"/>
      <c r="Q63" s="155"/>
      <c r="R63" s="155"/>
      <c r="S63" s="156"/>
      <c r="T63" s="156"/>
      <c r="U63" s="22"/>
    </row>
    <row r="64" spans="2:21" ht="70" x14ac:dyDescent="0.2">
      <c r="B64" s="21"/>
      <c r="C64" s="251"/>
      <c r="D64" s="348"/>
      <c r="E64" s="129" t="s">
        <v>60</v>
      </c>
      <c r="F64" s="81">
        <f>+Autodiagnóstico!H60</f>
        <v>100</v>
      </c>
      <c r="G64" s="167" t="s">
        <v>237</v>
      </c>
      <c r="H64" s="172"/>
      <c r="I64" s="173" t="s">
        <v>247</v>
      </c>
      <c r="J64" s="171"/>
      <c r="K64" s="121"/>
      <c r="L64" s="121"/>
      <c r="M64" s="121"/>
      <c r="N64" s="121"/>
      <c r="O64" s="121"/>
      <c r="P64" s="140"/>
      <c r="Q64" s="143"/>
      <c r="R64" s="143"/>
      <c r="S64" s="144"/>
      <c r="T64" s="144"/>
      <c r="U64" s="22"/>
    </row>
    <row r="65" spans="2:21" ht="224" x14ac:dyDescent="0.2">
      <c r="B65" s="21"/>
      <c r="C65" s="251"/>
      <c r="D65" s="348"/>
      <c r="E65" s="129" t="s">
        <v>61</v>
      </c>
      <c r="F65" s="81">
        <f>+Autodiagnóstico!H61</f>
        <v>100</v>
      </c>
      <c r="G65" s="167" t="s">
        <v>251</v>
      </c>
      <c r="H65" s="172"/>
      <c r="I65" s="173" t="s">
        <v>254</v>
      </c>
      <c r="J65" s="171" t="s">
        <v>242</v>
      </c>
      <c r="K65" s="121"/>
      <c r="L65" s="121"/>
      <c r="M65" s="121"/>
      <c r="N65" s="121"/>
      <c r="O65" s="121"/>
      <c r="P65" s="140"/>
      <c r="Q65" s="143"/>
      <c r="R65" s="143"/>
      <c r="S65" s="144"/>
      <c r="T65" s="144"/>
      <c r="U65" s="22"/>
    </row>
    <row r="66" spans="2:21" ht="84" x14ac:dyDescent="0.2">
      <c r="B66" s="21"/>
      <c r="C66" s="251"/>
      <c r="D66" s="348"/>
      <c r="E66" s="129" t="s">
        <v>89</v>
      </c>
      <c r="F66" s="81">
        <f>+Autodiagnóstico!H62</f>
        <v>100</v>
      </c>
      <c r="G66" s="167" t="s">
        <v>251</v>
      </c>
      <c r="H66" s="172"/>
      <c r="I66" s="173" t="s">
        <v>255</v>
      </c>
      <c r="J66" s="171"/>
      <c r="K66" s="121"/>
      <c r="L66" s="121"/>
      <c r="M66" s="121"/>
      <c r="N66" s="121"/>
      <c r="O66" s="121"/>
      <c r="P66" s="140"/>
      <c r="Q66" s="143"/>
      <c r="R66" s="143"/>
      <c r="S66" s="144"/>
      <c r="T66" s="144"/>
      <c r="U66" s="22"/>
    </row>
    <row r="67" spans="2:21" ht="84" x14ac:dyDescent="0.2">
      <c r="B67" s="21"/>
      <c r="C67" s="251"/>
      <c r="D67" s="348"/>
      <c r="E67" s="129" t="s">
        <v>62</v>
      </c>
      <c r="F67" s="81">
        <f>+Autodiagnóstico!H63</f>
        <v>100</v>
      </c>
      <c r="G67" s="167" t="s">
        <v>251</v>
      </c>
      <c r="H67" s="172"/>
      <c r="I67" s="173" t="s">
        <v>256</v>
      </c>
      <c r="J67" s="171"/>
      <c r="K67" s="121"/>
      <c r="L67" s="121"/>
      <c r="M67" s="121"/>
      <c r="N67" s="121"/>
      <c r="O67" s="121"/>
      <c r="P67" s="140"/>
      <c r="Q67" s="143"/>
      <c r="R67" s="143"/>
      <c r="S67" s="144"/>
      <c r="T67" s="144"/>
      <c r="U67" s="22"/>
    </row>
    <row r="68" spans="2:21" ht="84" x14ac:dyDescent="0.2">
      <c r="B68" s="21"/>
      <c r="C68" s="251"/>
      <c r="D68" s="348"/>
      <c r="E68" s="129" t="s">
        <v>90</v>
      </c>
      <c r="F68" s="81">
        <f>+Autodiagnóstico!H64</f>
        <v>100</v>
      </c>
      <c r="G68" s="167" t="s">
        <v>251</v>
      </c>
      <c r="H68" s="172"/>
      <c r="I68" s="173" t="s">
        <v>257</v>
      </c>
      <c r="J68" s="171"/>
      <c r="K68" s="121"/>
      <c r="L68" s="121"/>
      <c r="M68" s="121"/>
      <c r="N68" s="121"/>
      <c r="O68" s="121"/>
      <c r="P68" s="140"/>
      <c r="Q68" s="143"/>
      <c r="R68" s="143"/>
      <c r="S68" s="144"/>
      <c r="T68" s="144"/>
      <c r="U68" s="22"/>
    </row>
    <row r="69" spans="2:21" ht="85" thickBot="1" x14ac:dyDescent="0.25">
      <c r="B69" s="21"/>
      <c r="C69" s="252"/>
      <c r="D69" s="355"/>
      <c r="E69" s="130" t="s">
        <v>129</v>
      </c>
      <c r="F69" s="84">
        <f>+Autodiagnóstico!H65</f>
        <v>100</v>
      </c>
      <c r="G69" s="186" t="s">
        <v>251</v>
      </c>
      <c r="H69" s="198"/>
      <c r="I69" s="199" t="s">
        <v>258</v>
      </c>
      <c r="J69" s="194"/>
      <c r="K69" s="149"/>
      <c r="L69" s="149"/>
      <c r="M69" s="149"/>
      <c r="N69" s="149"/>
      <c r="O69" s="149"/>
      <c r="P69" s="150"/>
      <c r="Q69" s="151"/>
      <c r="R69" s="151"/>
      <c r="S69" s="152"/>
      <c r="T69" s="152"/>
      <c r="U69" s="22"/>
    </row>
    <row r="70" spans="2:21" ht="117.75" customHeight="1" x14ac:dyDescent="0.2">
      <c r="B70" s="21"/>
      <c r="C70" s="251" t="s">
        <v>208</v>
      </c>
      <c r="D70" s="354" t="s">
        <v>164</v>
      </c>
      <c r="E70" s="131" t="s">
        <v>157</v>
      </c>
      <c r="F70" s="85">
        <f>+Autodiagnóstico!H66</f>
        <v>90</v>
      </c>
      <c r="G70" s="180" t="s">
        <v>251</v>
      </c>
      <c r="H70" s="195"/>
      <c r="I70" s="196" t="s">
        <v>240</v>
      </c>
      <c r="J70" s="192"/>
      <c r="K70" s="145"/>
      <c r="L70" s="145"/>
      <c r="M70" s="145"/>
      <c r="N70" s="145"/>
      <c r="O70" s="145"/>
      <c r="P70" s="146"/>
      <c r="Q70" s="147"/>
      <c r="R70" s="147"/>
      <c r="S70" s="148"/>
      <c r="T70" s="148"/>
      <c r="U70" s="22"/>
    </row>
    <row r="71" spans="2:21" ht="46.5" customHeight="1" x14ac:dyDescent="0.2">
      <c r="B71" s="21"/>
      <c r="C71" s="251"/>
      <c r="D71" s="348"/>
      <c r="E71" s="131" t="s">
        <v>148</v>
      </c>
      <c r="F71" s="81">
        <f>+Autodiagnóstico!H67</f>
        <v>0</v>
      </c>
      <c r="G71" s="167"/>
      <c r="H71" s="172"/>
      <c r="I71" s="173"/>
      <c r="J71" s="171"/>
      <c r="K71" s="121"/>
      <c r="L71" s="121"/>
      <c r="M71" s="121"/>
      <c r="N71" s="121"/>
      <c r="O71" s="121"/>
      <c r="P71" s="140"/>
      <c r="Q71" s="143"/>
      <c r="R71" s="143"/>
      <c r="S71" s="144"/>
      <c r="T71" s="144"/>
      <c r="U71" s="22"/>
    </row>
    <row r="72" spans="2:21" ht="81" customHeight="1" x14ac:dyDescent="0.2">
      <c r="B72" s="21"/>
      <c r="C72" s="251"/>
      <c r="D72" s="348"/>
      <c r="E72" s="129" t="s">
        <v>151</v>
      </c>
      <c r="F72" s="81">
        <f>+Autodiagnóstico!H68</f>
        <v>100</v>
      </c>
      <c r="G72" s="167" t="s">
        <v>237</v>
      </c>
      <c r="H72" s="172"/>
      <c r="I72" s="173" t="s">
        <v>247</v>
      </c>
      <c r="J72" s="171"/>
      <c r="K72" s="121"/>
      <c r="L72" s="121"/>
      <c r="M72" s="121"/>
      <c r="N72" s="121"/>
      <c r="O72" s="121"/>
      <c r="P72" s="140"/>
      <c r="Q72" s="143"/>
      <c r="R72" s="143"/>
      <c r="S72" s="144"/>
      <c r="T72" s="144"/>
      <c r="U72" s="22"/>
    </row>
    <row r="73" spans="2:21" ht="224" x14ac:dyDescent="0.2">
      <c r="B73" s="21"/>
      <c r="C73" s="251"/>
      <c r="D73" s="348"/>
      <c r="E73" s="129" t="s">
        <v>149</v>
      </c>
      <c r="F73" s="81">
        <f>+Autodiagnóstico!H69</f>
        <v>50</v>
      </c>
      <c r="G73" s="167" t="s">
        <v>259</v>
      </c>
      <c r="H73" s="172"/>
      <c r="I73" s="173" t="s">
        <v>260</v>
      </c>
      <c r="J73" s="171" t="s">
        <v>250</v>
      </c>
      <c r="K73" s="121"/>
      <c r="L73" s="121"/>
      <c r="M73" s="121"/>
      <c r="N73" s="121"/>
      <c r="O73" s="121"/>
      <c r="P73" s="140"/>
      <c r="Q73" s="143"/>
      <c r="R73" s="143"/>
      <c r="S73" s="144"/>
      <c r="T73" s="144"/>
      <c r="U73" s="22"/>
    </row>
    <row r="74" spans="2:21" ht="59.25" customHeight="1" x14ac:dyDescent="0.2">
      <c r="B74" s="21"/>
      <c r="C74" s="251"/>
      <c r="D74" s="348"/>
      <c r="E74" s="129" t="s">
        <v>150</v>
      </c>
      <c r="F74" s="81">
        <f>+Autodiagnóstico!H70</f>
        <v>100</v>
      </c>
      <c r="G74" s="167"/>
      <c r="H74" s="173"/>
      <c r="I74" s="173"/>
      <c r="J74" s="171"/>
      <c r="K74" s="121"/>
      <c r="L74" s="121"/>
      <c r="M74" s="121"/>
      <c r="N74" s="121"/>
      <c r="O74" s="121"/>
      <c r="P74" s="140"/>
      <c r="Q74" s="143"/>
      <c r="R74" s="143"/>
      <c r="S74" s="144"/>
      <c r="T74" s="144"/>
      <c r="U74" s="22"/>
    </row>
    <row r="75" spans="2:21" ht="42" customHeight="1" x14ac:dyDescent="0.2">
      <c r="B75" s="21"/>
      <c r="C75" s="251"/>
      <c r="D75" s="348"/>
      <c r="E75" s="129" t="s">
        <v>91</v>
      </c>
      <c r="F75" s="81">
        <f>+Autodiagnóstico!H71</f>
        <v>100</v>
      </c>
      <c r="G75" s="167"/>
      <c r="H75" s="173"/>
      <c r="I75" s="173"/>
      <c r="J75" s="171"/>
      <c r="K75" s="121"/>
      <c r="L75" s="121"/>
      <c r="M75" s="121"/>
      <c r="N75" s="121"/>
      <c r="O75" s="121"/>
      <c r="P75" s="140"/>
      <c r="Q75" s="143"/>
      <c r="R75" s="143"/>
      <c r="S75" s="144"/>
      <c r="T75" s="144"/>
      <c r="U75" s="22"/>
    </row>
    <row r="76" spans="2:21" ht="45.75" customHeight="1" x14ac:dyDescent="0.2">
      <c r="B76" s="21"/>
      <c r="C76" s="251"/>
      <c r="D76" s="348"/>
      <c r="E76" s="129" t="s">
        <v>131</v>
      </c>
      <c r="F76" s="81">
        <f>+Autodiagnóstico!H72</f>
        <v>0</v>
      </c>
      <c r="G76" s="167"/>
      <c r="H76" s="173"/>
      <c r="I76" s="173"/>
      <c r="J76" s="171"/>
      <c r="K76" s="121"/>
      <c r="L76" s="121"/>
      <c r="M76" s="121"/>
      <c r="N76" s="121"/>
      <c r="O76" s="121"/>
      <c r="P76" s="140"/>
      <c r="Q76" s="143"/>
      <c r="R76" s="143"/>
      <c r="S76" s="144"/>
      <c r="T76" s="144"/>
      <c r="U76" s="22"/>
    </row>
    <row r="77" spans="2:21" ht="45" customHeight="1" x14ac:dyDescent="0.2">
      <c r="B77" s="21"/>
      <c r="C77" s="251"/>
      <c r="D77" s="348"/>
      <c r="E77" s="129" t="s">
        <v>63</v>
      </c>
      <c r="F77" s="81">
        <f>+Autodiagnóstico!H73</f>
        <v>100</v>
      </c>
      <c r="G77" s="167"/>
      <c r="H77" s="173"/>
      <c r="I77" s="173"/>
      <c r="J77" s="171"/>
      <c r="K77" s="121"/>
      <c r="L77" s="121"/>
      <c r="M77" s="121"/>
      <c r="N77" s="121"/>
      <c r="O77" s="121"/>
      <c r="P77" s="140"/>
      <c r="Q77" s="143"/>
      <c r="R77" s="143"/>
      <c r="S77" s="144"/>
      <c r="T77" s="144"/>
      <c r="U77" s="22"/>
    </row>
    <row r="78" spans="2:21" ht="40.5" customHeight="1" x14ac:dyDescent="0.2">
      <c r="B78" s="21"/>
      <c r="C78" s="251"/>
      <c r="D78" s="348"/>
      <c r="E78" s="133" t="s">
        <v>130</v>
      </c>
      <c r="F78" s="81">
        <f>+Autodiagnóstico!H74</f>
        <v>100</v>
      </c>
      <c r="G78" s="167"/>
      <c r="H78" s="173"/>
      <c r="I78" s="173"/>
      <c r="J78" s="171"/>
      <c r="K78" s="121"/>
      <c r="L78" s="121"/>
      <c r="M78" s="121"/>
      <c r="N78" s="121"/>
      <c r="O78" s="121"/>
      <c r="P78" s="140"/>
      <c r="Q78" s="143"/>
      <c r="R78" s="143"/>
      <c r="S78" s="144"/>
      <c r="T78" s="144"/>
      <c r="U78" s="22"/>
    </row>
    <row r="79" spans="2:21" ht="48.75" customHeight="1" x14ac:dyDescent="0.2">
      <c r="B79" s="21"/>
      <c r="C79" s="251"/>
      <c r="D79" s="348"/>
      <c r="E79" s="133" t="s">
        <v>133</v>
      </c>
      <c r="F79" s="81">
        <f>+Autodiagnóstico!H75</f>
        <v>0</v>
      </c>
      <c r="G79" s="170"/>
      <c r="H79" s="168"/>
      <c r="I79" s="168"/>
      <c r="J79" s="174"/>
      <c r="K79" s="121"/>
      <c r="L79" s="121"/>
      <c r="M79" s="121"/>
      <c r="N79" s="121"/>
      <c r="O79" s="121"/>
      <c r="P79" s="140"/>
      <c r="Q79" s="143"/>
      <c r="R79" s="143"/>
      <c r="S79" s="144"/>
      <c r="T79" s="144"/>
      <c r="U79" s="22"/>
    </row>
    <row r="80" spans="2:21" ht="46.5" customHeight="1" x14ac:dyDescent="0.2">
      <c r="B80" s="21"/>
      <c r="C80" s="251"/>
      <c r="D80" s="348"/>
      <c r="E80" s="133" t="s">
        <v>152</v>
      </c>
      <c r="F80" s="81">
        <f>+Autodiagnóstico!H76</f>
        <v>100</v>
      </c>
      <c r="G80" s="170"/>
      <c r="H80" s="168"/>
      <c r="I80" s="168"/>
      <c r="J80" s="174"/>
      <c r="K80" s="121"/>
      <c r="L80" s="121"/>
      <c r="M80" s="121"/>
      <c r="N80" s="121"/>
      <c r="O80" s="121"/>
      <c r="P80" s="140"/>
      <c r="Q80" s="143"/>
      <c r="R80" s="143"/>
      <c r="S80" s="144"/>
      <c r="T80" s="144"/>
      <c r="U80" s="22"/>
    </row>
    <row r="81" spans="1:21" ht="42" x14ac:dyDescent="0.2">
      <c r="B81" s="21"/>
      <c r="C81" s="370"/>
      <c r="D81" s="348"/>
      <c r="E81" s="132" t="s">
        <v>158</v>
      </c>
      <c r="F81" s="86">
        <f>+Autodiagnóstico!H77</f>
        <v>100</v>
      </c>
      <c r="G81" s="175"/>
      <c r="H81" s="176"/>
      <c r="I81" s="176"/>
      <c r="J81" s="177"/>
      <c r="K81" s="157"/>
      <c r="L81" s="157"/>
      <c r="M81" s="157"/>
      <c r="N81" s="157"/>
      <c r="O81" s="157"/>
      <c r="P81" s="158"/>
      <c r="Q81" s="159"/>
      <c r="R81" s="159"/>
      <c r="S81" s="160"/>
      <c r="T81" s="160"/>
      <c r="U81" s="22"/>
    </row>
    <row r="82" spans="1:21" ht="8.25" customHeight="1" thickBot="1" x14ac:dyDescent="0.25">
      <c r="A82" s="22"/>
      <c r="B82" s="24"/>
      <c r="C82" s="25"/>
      <c r="D82" s="25"/>
      <c r="E82" s="25"/>
      <c r="F82" s="25"/>
      <c r="G82" s="25"/>
      <c r="H82" s="25"/>
      <c r="I82" s="25"/>
      <c r="J82" s="25"/>
      <c r="K82" s="25"/>
      <c r="L82" s="25"/>
      <c r="M82" s="25"/>
      <c r="N82" s="25"/>
      <c r="O82" s="25"/>
      <c r="P82" s="25"/>
      <c r="Q82" s="25"/>
      <c r="R82" s="25"/>
      <c r="S82" s="25"/>
      <c r="T82" s="25"/>
      <c r="U82" s="26"/>
    </row>
    <row r="83" spans="1:21" x14ac:dyDescent="0.2">
      <c r="F83" s="1"/>
      <c r="L83" s="1"/>
      <c r="M83" s="1"/>
      <c r="N83" s="1"/>
      <c r="O83" s="1"/>
    </row>
    <row r="84" spans="1:21" x14ac:dyDescent="0.2">
      <c r="F84" s="1"/>
      <c r="L84" s="1"/>
      <c r="M84" s="1"/>
      <c r="N84" s="1"/>
      <c r="O84" s="1"/>
    </row>
    <row r="85" spans="1:21" x14ac:dyDescent="0.2">
      <c r="F85" s="1"/>
      <c r="L85" s="1"/>
      <c r="M85" s="1"/>
      <c r="N85" s="1"/>
      <c r="O85" s="1"/>
    </row>
    <row r="86" spans="1:21" x14ac:dyDescent="0.2">
      <c r="F86" s="1"/>
      <c r="L86" s="1"/>
      <c r="M86" s="1"/>
      <c r="N86" s="1"/>
      <c r="O86" s="1"/>
    </row>
    <row r="87" spans="1:21" x14ac:dyDescent="0.2">
      <c r="F87" s="1"/>
      <c r="L87" s="1"/>
      <c r="M87" s="1"/>
      <c r="N87" s="1"/>
      <c r="O87" s="1"/>
    </row>
    <row r="88" spans="1:21" x14ac:dyDescent="0.2">
      <c r="F88" s="1"/>
      <c r="L88" s="1"/>
      <c r="M88" s="1"/>
      <c r="N88" s="1"/>
      <c r="O88" s="1"/>
    </row>
    <row r="89" spans="1:21" ht="16" x14ac:dyDescent="0.2">
      <c r="F89" s="161" t="s">
        <v>31</v>
      </c>
      <c r="L89" s="1"/>
      <c r="M89" s="1"/>
      <c r="N89" s="1"/>
      <c r="O89" s="1"/>
    </row>
    <row r="90" spans="1:21" x14ac:dyDescent="0.2">
      <c r="F90" s="1"/>
      <c r="L90" s="1"/>
      <c r="M90" s="1"/>
      <c r="N90" s="1"/>
      <c r="O90" s="1"/>
    </row>
  </sheetData>
  <protectedRanges>
    <protectedRange sqref="I14:R81" name="Planeacion_1"/>
  </protectedRanges>
  <mergeCells count="46">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s>
  <conditionalFormatting sqref="F14:F37 F41:F79">
    <cfRule type="cellIs" dxfId="32" priority="22" operator="between">
      <formula>61</formula>
      <formula>80</formula>
    </cfRule>
    <cfRule type="cellIs" dxfId="31" priority="30" operator="between">
      <formula>1</formula>
      <formula>20</formula>
    </cfRule>
    <cfRule type="cellIs" dxfId="30" priority="29" operator="between">
      <formula>21</formula>
      <formula>40</formula>
    </cfRule>
    <cfRule type="cellIs" dxfId="29" priority="28" operator="between">
      <formula>41</formula>
      <formula>60</formula>
    </cfRule>
    <cfRule type="cellIs" dxfId="28" priority="27" operator="between">
      <formula>61</formula>
      <formula>80</formula>
    </cfRule>
    <cfRule type="cellIs" dxfId="27" priority="26" operator="between">
      <formula>81</formula>
      <formula>100</formula>
    </cfRule>
    <cfRule type="cellIs" dxfId="26" priority="25" operator="between">
      <formula>0.1</formula>
      <formula>20</formula>
    </cfRule>
    <cfRule type="cellIs" dxfId="25" priority="24" operator="between">
      <formula>21</formula>
      <formula>40</formula>
    </cfRule>
    <cfRule type="cellIs" dxfId="24" priority="23" operator="between">
      <formula>41</formula>
      <formula>60</formula>
    </cfRule>
  </conditionalFormatting>
  <conditionalFormatting sqref="F14:F79">
    <cfRule type="cellIs" dxfId="23" priority="16" operator="between">
      <formula>81</formula>
      <formula>100</formula>
    </cfRule>
  </conditionalFormatting>
  <conditionalFormatting sqref="F38:F40">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fRule type="cellIs" dxfId="17" priority="17" operator="between">
      <formula>61</formula>
      <formula>80</formula>
    </cfRule>
    <cfRule type="cellIs" dxfId="16" priority="20" operator="between">
      <formula>1</formula>
      <formula>20</formula>
    </cfRule>
    <cfRule type="cellIs" dxfId="15" priority="18" operator="between">
      <formula>41</formula>
      <formula>60</formula>
    </cfRule>
    <cfRule type="cellIs" dxfId="14" priority="19" operator="between">
      <formula>21</formula>
      <formula>40</formula>
    </cfRule>
  </conditionalFormatting>
  <conditionalFormatting sqref="F80:F81">
    <cfRule type="cellIs" dxfId="13" priority="1" operator="between">
      <formula>81</formula>
      <formula>100</formula>
    </cfRule>
    <cfRule type="cellIs" dxfId="12" priority="10" operator="between">
      <formula>1</formula>
      <formula>20</formula>
    </cfRule>
    <cfRule type="cellIs" dxfId="11" priority="9" operator="between">
      <formula>21</formula>
      <formula>40</formula>
    </cfRule>
    <cfRule type="cellIs" dxfId="10" priority="8" operator="between">
      <formula>41</formula>
      <formula>60</formula>
    </cfRule>
    <cfRule type="cellIs" dxfId="9" priority="7" operator="between">
      <formula>61</formula>
      <formula>80</formula>
    </cfRule>
    <cfRule type="cellIs" dxfId="8" priority="6" operator="between">
      <formula>81</formula>
      <formula>100</formula>
    </cfRule>
    <cfRule type="cellIs" dxfId="7" priority="5" operator="between">
      <formula>0.1</formula>
      <formula>20</formula>
    </cfRule>
    <cfRule type="cellIs" dxfId="6" priority="4" operator="between">
      <formula>21</formula>
      <formula>40</formula>
    </cfRule>
    <cfRule type="cellIs" dxfId="5" priority="3" operator="between">
      <formula>41</formula>
      <formula>60</formula>
    </cfRule>
    <cfRule type="cellIs" dxfId="4" priority="2" operator="between">
      <formula>61</formula>
      <formula>80</formula>
    </cfRule>
  </conditionalFormatting>
  <conditionalFormatting sqref="K14:R14">
    <cfRule type="expression" dxfId="3" priority="33" stopIfTrue="1">
      <formula>#REF!=""</formula>
    </cfRule>
    <cfRule type="expression" dxfId="2" priority="34">
      <formula>#REF!&gt;0</formula>
    </cfRule>
  </conditionalFormatting>
  <conditionalFormatting sqref="K15:R81">
    <cfRule type="expression" dxfId="1" priority="31" stopIfTrue="1">
      <formula>#REF!=""</formula>
    </cfRule>
    <cfRule type="expression" dxfId="0" priority="32">
      <formula>#REF!&gt;0</formula>
    </cfRule>
  </conditionalFormatting>
  <dataValidations disablePrompts="1" count="2">
    <dataValidation type="list" allowBlank="1" showInputMessage="1" showErrorMessage="1" sqref="N6:N10" xr:uid="{00000000-0002-0000-0500-000000000000}">
      <formula1>Hasta</formula1>
    </dataValidation>
    <dataValidation type="list" allowBlank="1" showInputMessage="1" showErrorMessage="1" sqref="L6:L10" xr:uid="{00000000-0002-0000-0500-00000100000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
  <sheetViews>
    <sheetView workbookViewId="0">
      <selection activeCell="B1" sqref="B1:B14"/>
    </sheetView>
  </sheetViews>
  <sheetFormatPr baseColWidth="10" defaultRowHeight="15" x14ac:dyDescent="0.2"/>
  <sheetData>
    <row r="1" spans="1:2" x14ac:dyDescent="0.2">
      <c r="A1" t="s">
        <v>94</v>
      </c>
      <c r="B1" t="s">
        <v>95</v>
      </c>
    </row>
    <row r="2" spans="1:2" x14ac:dyDescent="0.2">
      <c r="A2" t="s">
        <v>93</v>
      </c>
      <c r="B2" t="s">
        <v>108</v>
      </c>
    </row>
    <row r="3" spans="1:2" x14ac:dyDescent="0.2">
      <c r="A3" t="s">
        <v>96</v>
      </c>
      <c r="B3" t="s">
        <v>109</v>
      </c>
    </row>
    <row r="4" spans="1:2" x14ac:dyDescent="0.2">
      <c r="A4" t="s">
        <v>97</v>
      </c>
      <c r="B4" t="s">
        <v>110</v>
      </c>
    </row>
    <row r="5" spans="1:2" x14ac:dyDescent="0.2">
      <c r="A5" t="s">
        <v>98</v>
      </c>
      <c r="B5" t="s">
        <v>111</v>
      </c>
    </row>
    <row r="6" spans="1:2" x14ac:dyDescent="0.2">
      <c r="A6" t="s">
        <v>99</v>
      </c>
      <c r="B6" t="s">
        <v>112</v>
      </c>
    </row>
    <row r="7" spans="1:2" x14ac:dyDescent="0.2">
      <c r="A7" t="s">
        <v>100</v>
      </c>
      <c r="B7" t="s">
        <v>113</v>
      </c>
    </row>
    <row r="8" spans="1:2" x14ac:dyDescent="0.2">
      <c r="A8" t="s">
        <v>101</v>
      </c>
      <c r="B8" t="s">
        <v>114</v>
      </c>
    </row>
    <row r="9" spans="1:2" x14ac:dyDescent="0.2">
      <c r="A9" t="s">
        <v>102</v>
      </c>
      <c r="B9" t="s">
        <v>115</v>
      </c>
    </row>
    <row r="10" spans="1:2" x14ac:dyDescent="0.2">
      <c r="A10" t="s">
        <v>103</v>
      </c>
      <c r="B10" t="s">
        <v>116</v>
      </c>
    </row>
    <row r="11" spans="1:2" x14ac:dyDescent="0.2">
      <c r="A11" t="s">
        <v>104</v>
      </c>
      <c r="B11" t="s">
        <v>117</v>
      </c>
    </row>
    <row r="12" spans="1:2" x14ac:dyDescent="0.2">
      <c r="A12" t="s">
        <v>105</v>
      </c>
      <c r="B12" t="s">
        <v>118</v>
      </c>
    </row>
    <row r="13" spans="1:2" x14ac:dyDescent="0.2">
      <c r="A13" t="s">
        <v>106</v>
      </c>
      <c r="B13" t="s">
        <v>119</v>
      </c>
    </row>
    <row r="14" spans="1:2" x14ac:dyDescent="0.2">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Karine Buitrago Villalobos</cp:lastModifiedBy>
  <cp:lastPrinted>2017-10-02T19:31:38Z</cp:lastPrinted>
  <dcterms:created xsi:type="dcterms:W3CDTF">2016-12-25T14:51:07Z</dcterms:created>
  <dcterms:modified xsi:type="dcterms:W3CDTF">2025-02-19T14:42:09Z</dcterms:modified>
</cp:coreProperties>
</file>