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Google Drive\PERSONAL\EVIDENCIAS\PQRS 2023\"/>
    </mc:Choice>
  </mc:AlternateContent>
  <bookViews>
    <workbookView xWindow="0" yWindow="0" windowWidth="15360" windowHeight="7665"/>
  </bookViews>
  <sheets>
    <sheet name="MANIFESTACIONES 2022" sheetId="30" r:id="rId1"/>
    <sheet name="CAUSAS DE SATISFACCION 2022" sheetId="15" r:id="rId2"/>
    <sheet name="Dias Rta" sheetId="29" r:id="rId3"/>
  </sheets>
  <definedNames>
    <definedName name="_xlnm._FilterDatabase" localSheetId="2" hidden="1">'Dias Rta'!$A$167:$M$197</definedName>
  </definedNames>
  <calcPr calcId="162913"/>
</workbook>
</file>

<file path=xl/calcChain.xml><?xml version="1.0" encoding="utf-8"?>
<calcChain xmlns="http://schemas.openxmlformats.org/spreadsheetml/2006/main">
  <c r="R8" i="30" l="1"/>
  <c r="O10" i="30" l="1"/>
  <c r="P10" i="30"/>
  <c r="Q10" i="30"/>
  <c r="N10" i="30"/>
  <c r="J209" i="30"/>
  <c r="I209" i="30"/>
  <c r="H209" i="30"/>
  <c r="G209" i="30"/>
  <c r="F209" i="30"/>
  <c r="E209" i="30"/>
  <c r="D209" i="30"/>
  <c r="C209" i="30"/>
  <c r="K200" i="30"/>
  <c r="K197" i="30"/>
  <c r="K196" i="30"/>
  <c r="K188" i="30"/>
  <c r="K186" i="30"/>
  <c r="K195" i="30"/>
  <c r="K194" i="30"/>
  <c r="K209" i="30" s="1"/>
  <c r="K207" i="30"/>
  <c r="K192" i="30"/>
  <c r="I10" i="15"/>
  <c r="I197" i="29"/>
  <c r="K180" i="30" l="1"/>
  <c r="J180" i="30"/>
  <c r="I180" i="30"/>
  <c r="H180" i="30"/>
  <c r="G180" i="30"/>
  <c r="F180" i="30"/>
  <c r="E180" i="30"/>
  <c r="D180" i="30"/>
  <c r="C180" i="30"/>
  <c r="K177" i="30"/>
  <c r="K170" i="30"/>
  <c r="K167" i="30"/>
  <c r="K166" i="30"/>
  <c r="K165" i="30"/>
  <c r="K158" i="30"/>
  <c r="K156" i="30"/>
  <c r="K162" i="30"/>
  <c r="K164" i="30"/>
  <c r="G10" i="15"/>
  <c r="D115" i="15"/>
  <c r="F10" i="15" l="1"/>
  <c r="O9" i="30"/>
  <c r="P9" i="30"/>
  <c r="Q9" i="30"/>
  <c r="N9" i="30"/>
  <c r="I150" i="30"/>
  <c r="H150" i="30"/>
  <c r="G150" i="30"/>
  <c r="F150" i="30"/>
  <c r="E150" i="30"/>
  <c r="D150" i="30"/>
  <c r="C150" i="30"/>
  <c r="K150" i="30" s="1"/>
  <c r="K149" i="30"/>
  <c r="K148" i="30"/>
  <c r="K147" i="30"/>
  <c r="K146" i="30"/>
  <c r="K145" i="30"/>
  <c r="K144" i="30"/>
  <c r="K143" i="30"/>
  <c r="K142" i="30"/>
  <c r="K141" i="30"/>
  <c r="K140" i="30"/>
  <c r="K139" i="30"/>
  <c r="K138" i="30"/>
  <c r="K137" i="30"/>
  <c r="K136" i="30"/>
  <c r="K135" i="30"/>
  <c r="K134" i="30"/>
  <c r="K133" i="30"/>
  <c r="K132" i="30"/>
  <c r="K131" i="30"/>
  <c r="K130" i="30"/>
  <c r="K129" i="30"/>
  <c r="K128" i="30"/>
  <c r="K127" i="30"/>
  <c r="K126" i="30"/>
  <c r="K125" i="30"/>
  <c r="K124" i="30"/>
  <c r="K101" i="30" l="1"/>
  <c r="K100" i="30"/>
  <c r="K98" i="30"/>
  <c r="K97" i="30"/>
  <c r="K96" i="30"/>
  <c r="K95" i="30"/>
  <c r="K94" i="30"/>
  <c r="K118" i="30"/>
  <c r="K117" i="30"/>
  <c r="K116" i="30"/>
  <c r="K115" i="30"/>
  <c r="K114" i="30"/>
  <c r="K113" i="30"/>
  <c r="K112" i="30"/>
  <c r="K111" i="30"/>
  <c r="K110" i="30"/>
  <c r="K109" i="30"/>
  <c r="K108" i="30"/>
  <c r="K107" i="30"/>
  <c r="K106" i="30"/>
  <c r="K105" i="30"/>
  <c r="K104" i="30"/>
  <c r="K102" i="30"/>
  <c r="E10" i="15" l="1"/>
  <c r="C83" i="15"/>
  <c r="J120" i="30"/>
  <c r="I120" i="30"/>
  <c r="H120" i="30"/>
  <c r="G120" i="30"/>
  <c r="F120" i="30"/>
  <c r="E120" i="30"/>
  <c r="D120" i="30"/>
  <c r="C120" i="30"/>
  <c r="K103" i="30"/>
  <c r="K99" i="30"/>
  <c r="K120" i="30" l="1"/>
  <c r="D10" i="15"/>
  <c r="R6" i="30"/>
  <c r="O6" i="30"/>
  <c r="P6" i="30"/>
  <c r="Q6" i="30"/>
  <c r="N6" i="30"/>
  <c r="K90"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64" i="30"/>
  <c r="J90" i="30"/>
  <c r="I90" i="30"/>
  <c r="H90" i="30"/>
  <c r="G90" i="30"/>
  <c r="F90" i="30"/>
  <c r="E90" i="30"/>
  <c r="D90" i="30"/>
  <c r="C90" i="30"/>
  <c r="C10" i="15" l="1"/>
  <c r="O5" i="30"/>
  <c r="P5" i="30"/>
  <c r="Q5" i="30"/>
  <c r="N5" i="30"/>
  <c r="K61"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34" i="30"/>
  <c r="J61" i="30"/>
  <c r="I61" i="30"/>
  <c r="H61" i="30"/>
  <c r="G61" i="30"/>
  <c r="F61" i="30"/>
  <c r="E61" i="30"/>
  <c r="D61" i="30"/>
  <c r="C61" i="30"/>
  <c r="K60" i="30"/>
  <c r="B10" i="15" l="1"/>
  <c r="O4" i="30"/>
  <c r="P4" i="30"/>
  <c r="Q4" i="30"/>
  <c r="N4" i="30"/>
  <c r="K30" i="30"/>
  <c r="J30" i="30"/>
  <c r="I30" i="30"/>
  <c r="H30" i="30"/>
  <c r="G30" i="30"/>
  <c r="F30" i="30"/>
  <c r="E30" i="30"/>
  <c r="D30" i="30"/>
  <c r="C30" i="30"/>
  <c r="K27" i="30"/>
  <c r="K20" i="30"/>
  <c r="K17" i="30"/>
  <c r="K16" i="30"/>
  <c r="K15" i="30"/>
  <c r="K14" i="30"/>
  <c r="O15" i="30" l="1"/>
  <c r="P15" i="30"/>
  <c r="Q15" i="30"/>
  <c r="N15" i="30"/>
  <c r="O14" i="30"/>
  <c r="P14" i="30"/>
  <c r="Q14" i="30"/>
  <c r="N14" i="30"/>
  <c r="O13" i="30"/>
  <c r="P13" i="30"/>
  <c r="Q13" i="30"/>
  <c r="N13" i="30"/>
  <c r="O12" i="30"/>
  <c r="P12" i="30"/>
  <c r="Q12" i="30"/>
  <c r="N12" i="30"/>
  <c r="O11" i="30"/>
  <c r="P11" i="30"/>
  <c r="Q11" i="30"/>
  <c r="R11" i="30"/>
  <c r="N11" i="30"/>
  <c r="P8" i="30"/>
  <c r="Q8" i="30"/>
  <c r="N8" i="30"/>
  <c r="O7" i="30"/>
  <c r="P7" i="30"/>
  <c r="Q7" i="30"/>
  <c r="N7" i="30"/>
  <c r="N16" i="30" s="1"/>
  <c r="K360" i="30"/>
  <c r="K359" i="30"/>
  <c r="K358" i="30"/>
  <c r="K356" i="30"/>
  <c r="K355" i="30"/>
  <c r="K354" i="30"/>
  <c r="K353" i="30"/>
  <c r="K352" i="30"/>
  <c r="K351" i="30"/>
  <c r="K349" i="30"/>
  <c r="K348" i="30"/>
  <c r="K343" i="30"/>
  <c r="K341" i="30"/>
  <c r="K340" i="30"/>
  <c r="K339" i="30"/>
  <c r="K337" i="30"/>
  <c r="K335" i="30"/>
  <c r="K334" i="30"/>
  <c r="K330" i="30"/>
  <c r="K329" i="30"/>
  <c r="K328" i="30"/>
  <c r="K326" i="30"/>
  <c r="K325" i="30"/>
  <c r="K324" i="30"/>
  <c r="K323" i="30"/>
  <c r="K322" i="30"/>
  <c r="K321" i="30"/>
  <c r="K319" i="30"/>
  <c r="K318" i="30"/>
  <c r="K313" i="30"/>
  <c r="K311" i="30"/>
  <c r="K310" i="30"/>
  <c r="K309" i="30"/>
  <c r="K307" i="30"/>
  <c r="K305" i="30"/>
  <c r="K304" i="30"/>
  <c r="K300" i="30"/>
  <c r="K299" i="30"/>
  <c r="K298" i="30"/>
  <c r="K296" i="30"/>
  <c r="K295" i="30"/>
  <c r="K294" i="30"/>
  <c r="K293" i="30"/>
  <c r="K292" i="30"/>
  <c r="K291" i="30"/>
  <c r="K289" i="30"/>
  <c r="K288" i="30"/>
  <c r="K283" i="30"/>
  <c r="K281" i="30"/>
  <c r="K280" i="30"/>
  <c r="K279" i="30"/>
  <c r="K277" i="30"/>
  <c r="K275" i="30"/>
  <c r="K274" i="30"/>
  <c r="K270" i="30"/>
  <c r="K269" i="30"/>
  <c r="K268" i="30"/>
  <c r="K266" i="30"/>
  <c r="K265" i="30"/>
  <c r="K264" i="30"/>
  <c r="K263" i="30"/>
  <c r="K262" i="30"/>
  <c r="K261" i="30"/>
  <c r="K259" i="30"/>
  <c r="K258" i="30"/>
  <c r="K253" i="30"/>
  <c r="K251" i="30"/>
  <c r="K250" i="30"/>
  <c r="K249" i="30"/>
  <c r="K247" i="30"/>
  <c r="K245" i="30"/>
  <c r="K244" i="30"/>
  <c r="K240" i="30"/>
  <c r="K239" i="30"/>
  <c r="K238" i="30"/>
  <c r="K236" i="30"/>
  <c r="K235" i="30"/>
  <c r="K234" i="30"/>
  <c r="K233" i="30"/>
  <c r="K232" i="30"/>
  <c r="K231" i="30"/>
  <c r="K229" i="30"/>
  <c r="K228" i="30"/>
  <c r="K223" i="30"/>
  <c r="K221" i="30"/>
  <c r="K220" i="30"/>
  <c r="K219" i="30"/>
  <c r="K217" i="30"/>
  <c r="K215" i="30"/>
  <c r="K214" i="30"/>
  <c r="K210" i="30"/>
  <c r="K208" i="30"/>
  <c r="K206" i="30"/>
  <c r="K205" i="30"/>
  <c r="K204" i="30"/>
  <c r="K203" i="30"/>
  <c r="K202" i="30"/>
  <c r="K201" i="30"/>
  <c r="K199" i="30"/>
  <c r="K198" i="30"/>
  <c r="K193" i="30"/>
  <c r="K191" i="30"/>
  <c r="K190" i="30"/>
  <c r="K189" i="30"/>
  <c r="K187" i="30"/>
  <c r="K185" i="30"/>
  <c r="K184" i="30"/>
  <c r="K179" i="30"/>
  <c r="K178" i="30"/>
  <c r="K176" i="30"/>
  <c r="K175" i="30"/>
  <c r="K174" i="30"/>
  <c r="K173" i="30"/>
  <c r="K172" i="30"/>
  <c r="K171" i="30"/>
  <c r="K169" i="30"/>
  <c r="K168" i="30"/>
  <c r="K163" i="30"/>
  <c r="K161" i="30"/>
  <c r="K160" i="30"/>
  <c r="K159" i="30"/>
  <c r="K157" i="30"/>
  <c r="K155" i="30"/>
  <c r="K154" i="30"/>
  <c r="K119" i="30"/>
  <c r="O6" i="15" l="1"/>
  <c r="O7" i="15"/>
  <c r="O8" i="15"/>
  <c r="O10" i="15"/>
  <c r="O4" i="15"/>
  <c r="H5" i="15"/>
  <c r="O5" i="15" s="1"/>
  <c r="H6" i="15"/>
  <c r="H7" i="15"/>
  <c r="H8" i="15"/>
  <c r="H9" i="15"/>
  <c r="O9" i="15" s="1"/>
  <c r="H10" i="15"/>
  <c r="H4" i="15"/>
  <c r="P4" i="15"/>
  <c r="P9" i="15"/>
  <c r="P8" i="15"/>
  <c r="P7" i="15"/>
  <c r="P6" i="15"/>
  <c r="P5" i="15"/>
  <c r="Q10" i="15" l="1"/>
  <c r="C192" i="15"/>
  <c r="C176" i="15" l="1"/>
  <c r="C42" i="15" l="1"/>
  <c r="P16" i="30" l="1"/>
  <c r="Q16" i="30"/>
  <c r="K29" i="30"/>
  <c r="K28" i="30"/>
  <c r="K26" i="30"/>
  <c r="K25" i="30"/>
  <c r="K24" i="30"/>
  <c r="K23" i="30"/>
  <c r="K22" i="30"/>
  <c r="K21" i="30"/>
  <c r="K19" i="30"/>
  <c r="K18" i="30"/>
  <c r="K13" i="30"/>
  <c r="K11" i="30"/>
  <c r="K10" i="30"/>
  <c r="K9" i="30"/>
  <c r="K7" i="30"/>
  <c r="K5" i="30"/>
  <c r="K4" i="30"/>
  <c r="R9" i="30" l="1"/>
  <c r="R13" i="30"/>
  <c r="R7" i="30"/>
  <c r="R10" i="30"/>
  <c r="R5" i="30" l="1"/>
  <c r="R4" i="30"/>
  <c r="P10" i="15" l="1"/>
  <c r="C146" i="15" l="1"/>
  <c r="O8" i="30"/>
  <c r="O16" i="30"/>
  <c r="J150" i="30" l="1"/>
</calcChain>
</file>

<file path=xl/sharedStrings.xml><?xml version="1.0" encoding="utf-8"?>
<sst xmlns="http://schemas.openxmlformats.org/spreadsheetml/2006/main" count="2392" uniqueCount="886">
  <si>
    <t>ENERO</t>
  </si>
  <si>
    <t>SERVICIO</t>
  </si>
  <si>
    <t xml:space="preserve">RECLAMO </t>
  </si>
  <si>
    <t>SUGERENCIA</t>
  </si>
  <si>
    <t>FELICITACION</t>
  </si>
  <si>
    <t>Presencial</t>
  </si>
  <si>
    <t>Buzon</t>
  </si>
  <si>
    <t>URGENCIAS</t>
  </si>
  <si>
    <t>CONSULTA EXTERNA</t>
  </si>
  <si>
    <t>INTERNACION 2</t>
  </si>
  <si>
    <t>TOTAL</t>
  </si>
  <si>
    <t>FEBRERO</t>
  </si>
  <si>
    <t>QUEJA</t>
  </si>
  <si>
    <t>MARZO</t>
  </si>
  <si>
    <t>ABRIL</t>
  </si>
  <si>
    <t>MAYO</t>
  </si>
  <si>
    <t>INTERNACION 1</t>
  </si>
  <si>
    <t>PEDIATRIA</t>
  </si>
  <si>
    <t>CENTRO DE SALUD MORELIA</t>
  </si>
  <si>
    <t>IMAGENOLOGIA</t>
  </si>
  <si>
    <t>JUNIO</t>
  </si>
  <si>
    <t>SALA DE PARTOS</t>
  </si>
  <si>
    <t>SIAU</t>
  </si>
  <si>
    <t>JULIO</t>
  </si>
  <si>
    <t>REHABILITACION</t>
  </si>
  <si>
    <t>AGOSTO</t>
  </si>
  <si>
    <t>SEPTIEMBRE</t>
  </si>
  <si>
    <t>CIRUGIA</t>
  </si>
  <si>
    <t>CENTRO DE SALUD LA MONTAÑITA</t>
  </si>
  <si>
    <t>NOVIEMBRE</t>
  </si>
  <si>
    <t>SERVICIO DE ALIMENTOS</t>
  </si>
  <si>
    <t xml:space="preserve">FACTURACION </t>
  </si>
  <si>
    <t>LABORATORIO CLINICO</t>
  </si>
  <si>
    <t xml:space="preserve">UNIDAD MENTAL </t>
  </si>
  <si>
    <t>RECLAMO</t>
  </si>
  <si>
    <t>OCTUBRE</t>
  </si>
  <si>
    <t>DICIEMBRE</t>
  </si>
  <si>
    <t>MESES</t>
  </si>
  <si>
    <t xml:space="preserve">TOTAL </t>
  </si>
  <si>
    <t>TOTAL SERVICIO</t>
  </si>
  <si>
    <t>Seguridad</t>
  </si>
  <si>
    <t>Oportunidad</t>
  </si>
  <si>
    <t>Informacion Comunicación</t>
  </si>
  <si>
    <t>Bienestar y confort</t>
  </si>
  <si>
    <t>Atencion Humanizada y buen trato</t>
  </si>
  <si>
    <t>Asistencia Medica y tecnica</t>
  </si>
  <si>
    <t xml:space="preserve">DICIEMBRE </t>
  </si>
  <si>
    <t xml:space="preserve">CAUSAS DE INSATISFACION </t>
  </si>
  <si>
    <t xml:space="preserve"> INSATISFACIONES</t>
  </si>
  <si>
    <t>UCIN</t>
  </si>
  <si>
    <t>web</t>
  </si>
  <si>
    <t>Redes sociales</t>
  </si>
  <si>
    <t>Nombre</t>
  </si>
  <si>
    <t>Servicio</t>
  </si>
  <si>
    <t>Fecha radicado</t>
  </si>
  <si>
    <t xml:space="preserve">Descripcion </t>
  </si>
  <si>
    <t>Internacion 3</t>
  </si>
  <si>
    <t>Urgencias</t>
  </si>
  <si>
    <t>Internacion 1</t>
  </si>
  <si>
    <t>Cantidad</t>
  </si>
  <si>
    <t>Descripcion</t>
  </si>
  <si>
    <t>VIGILANCIA</t>
  </si>
  <si>
    <t>ITEM</t>
  </si>
  <si>
    <t>INTERNACION 3</t>
  </si>
  <si>
    <t>BANCO DE SANGRE</t>
  </si>
  <si>
    <t>TRABAJO SOCIAL</t>
  </si>
  <si>
    <t>No Dïas</t>
  </si>
  <si>
    <t>Enero</t>
  </si>
  <si>
    <t>Abril</t>
  </si>
  <si>
    <t>ADMINISTRACION</t>
  </si>
  <si>
    <t xml:space="preserve">Consecutivo </t>
  </si>
  <si>
    <t>PATOLOGIA</t>
  </si>
  <si>
    <t>Marzo</t>
  </si>
  <si>
    <t>febrero</t>
  </si>
  <si>
    <t>Mayo</t>
  </si>
  <si>
    <t>Junio</t>
  </si>
  <si>
    <t>Agosto</t>
  </si>
  <si>
    <t>Septiembre</t>
  </si>
  <si>
    <t>Julio</t>
  </si>
  <si>
    <t>REFERENCIA Y CONTRA R</t>
  </si>
  <si>
    <t xml:space="preserve">NOVIEMBRE </t>
  </si>
  <si>
    <t xml:space="preserve">Fecha de Respuesta </t>
  </si>
  <si>
    <t>Persona Inolucrada</t>
  </si>
  <si>
    <t xml:space="preserve">Atencion Humanizada </t>
  </si>
  <si>
    <t>CAUSA</t>
  </si>
  <si>
    <t>EAPB</t>
  </si>
  <si>
    <t>UCI ADULTOS</t>
  </si>
  <si>
    <t>PERTINENCIA</t>
  </si>
  <si>
    <t>SI</t>
  </si>
  <si>
    <t>NO</t>
  </si>
  <si>
    <t>CONSOLIDADO POR MES 2022</t>
  </si>
  <si>
    <t>Radicado</t>
  </si>
  <si>
    <t>Condiciones de bienestar</t>
  </si>
  <si>
    <t>Internacion 2</t>
  </si>
  <si>
    <t>PRIMER SEMESTRE</t>
  </si>
  <si>
    <t>SEGUNDO SEMESTRE</t>
  </si>
  <si>
    <t>I SEM</t>
  </si>
  <si>
    <t>II SEM</t>
  </si>
  <si>
    <t xml:space="preserve">SEPTIEMBRE </t>
  </si>
  <si>
    <t>La señora jefe muy exaltada en el servicio por su posicion. Mi esposo Jose Ricardo Parra identificado con cedula 17680475 de Belen, le pidió el favor de hacerme curacion en varias ocaciones, la cual no me presto el servicio, dejandolo para el jefe de otro horario</t>
  </si>
  <si>
    <t>Jefe Kendy</t>
  </si>
  <si>
    <t xml:space="preserve">Asmetsalud </t>
  </si>
  <si>
    <t>X</t>
  </si>
  <si>
    <t xml:space="preserve">Hael Muñeton </t>
  </si>
  <si>
    <t>Luz Aura Gutierrez Ortiz</t>
  </si>
  <si>
    <t xml:space="preserve">Personal medico, enfermeras, servicios generales </t>
  </si>
  <si>
    <t xml:space="preserve">Respetados medicos, especialistas, enfermeras jefes, auxiliares, terapeutas y personal de oficios varios: Doy mis agradecimientos mas sinceros a todo el equipo de salud que hizo posible mi recuperacion, desde el personal del servicio de urgencias, cirugia, hospitalizacion. Resalto el compromiso del personal de hospitalizacion 2, donde estuve atendida de una manera respetuosa, amable y oportuna. Seres humanos como ustedes hacen que el mundo sea mejor. Un fuerte abrazo, siempre los llevare en mi corazon. </t>
  </si>
  <si>
    <t>Nury Palencia Perdomo</t>
  </si>
  <si>
    <t>Me presento a mi cita y desde le inicio su atencion para conmigo, fue grosera, saboteando los documentos , me habla golpeado y me dice que le estoy hciendo perder el tiempo, ella no sabe manejar el sistema y se desquita conmigo, hasta que la señorita Juanita me ayuda, Vengo de san vicente del caguan. tengo intencion de poner tutela.</t>
  </si>
  <si>
    <t xml:space="preserve">Consulta externa </t>
  </si>
  <si>
    <t>Dra Diana Carolina saya</t>
  </si>
  <si>
    <t>Agradecimiento</t>
  </si>
  <si>
    <t xml:space="preserve">Sanidad militar </t>
  </si>
  <si>
    <t>Nueva eps</t>
  </si>
  <si>
    <t>Julian Aguilar</t>
  </si>
  <si>
    <t>El vigilante Morales es muy grosero y lo hace a uno ingresar por la puerta vehicular exponiendose uno a ser atropellado por los carros.</t>
  </si>
  <si>
    <t xml:space="preserve">Vigilancia </t>
  </si>
  <si>
    <t>Morales- vigilancia privada</t>
  </si>
  <si>
    <t>Lucila Losada de Artunduaga</t>
  </si>
  <si>
    <t xml:space="preserve">De manera formal me permito presentar reclamo debido a que desde el pasado 05 de septiembre, una vez finalizada la cita con anestesiologia y de entregar  los soports al ´rea encargada de programar cirugias del HDMI a la fucionaria Juanita, se me informo. Debe esperar llamada por parte de la entidad la cual informara fecha d ela cirugia lo cual al dia de hoy no se ha cumplido. 
Teniendo en cuenta la falta de informacion por parte del hospital y trasncurrido mas de un mes el 19 de Octubre de 2022 mi hijo Jorge Artunduaga se acerca de manera presencial al HDMI Juanita. Sin embargo la funcioanria manifiesta que la consulta realizada el pasado 19 de agosto de 2022 por el ortopedist Manuel Antonio Amaya debe ser reprogramada por otro profesional quienes el unico en la entidad que realiza correccion de HALUX VALGUS, por lo cual me deo presentar el 24 de octubre pra su valoracion.
Me presente en la fecha antes citada. fui atendida esta vez por el profesional en ortopedia de apellido lepsqueur, sin embargo en su valoracion menciono que solo operaria 1 solo pie y que sólo contaba con 1 hora para el procedimeinto algo contrario a lo informado por el profesional que incialmente me valoro, lo cual me genero dudas al tener dos valoraciones diferentes . En esta atencio no fue entregado soporte alguno. 
Por lo anterior manifiestao la inquietudcon la funcioanria juanita al tner dos conceptos distintos, quien me informar que la única opcion  es el profesional Lepesqueur, es el unico e la entidad que realiza este procedimeinto y si deseamo aclrar el diagnostico del porfesionl Amaya deberiamos buscarlo el sabado 12 de noveimbre de 2022 en el área de hospitalizaicon que es donde se encontraba programada.
En la fecha citada mi hijo Jorge va al area de hbospitalizicon del HDMI amablement el profesioal Amaya aclara que el procedieminto debe ser tendido por un ´profesional de cirugia programada debido a que él va a estar en urgencias.
Aclrado lo anterior el martes 15 de noviembre de 2022 mi hijo Jorge va al HDMI donde Juanita par conocer quien seria el profesional a crgo de la cirugia, quien manifesto: El profesional lepesqueur pero no se encontraba programdo pra lo restante de noviembre , debe regresar los primeros dias de diciembre.
El 6 de diciembre de 2022 mi hijo vueleve al HDMI donde juanita par consulta fecha de atencion, la informacion suministrada. El profesional no esta programdao pra el mes, regrese primeros dias de enero 2023.
Elñ 10 de enero de 2023 mi hijo regresa al HDMI donde Juanita, esta vez la infomracio susminitrada presentarse el dia 23 de enero 900 am con paciente y examnes. hoy 23 de enero asisiti en compañia de mi hijo al HDMI donde Juaita esta vez la informacion brindda es que el profesional no se ha incorporado, por lo cul no hay atencion . Regresen los priomeros dias de febrero a ver si hay fecha. Debido alas constantes barreras y dilaciones interple a la funcioanria sobre la posibilidad de ser atndida por un profesional  en ortopedia que si este programado a lo que Juanita responde . Lo que el profesional Lepesqueur les va a realziar es un favor o si mejor desean inicien el proceso desde cero tomando  una cita con medicina general. Por todo lo anterior solicito se defina una fecha real de atencionsin dilaciones que garantice mi atencion oportuna ya queestapatologia viene afectando mi movilidad. </t>
  </si>
  <si>
    <t>Programacion de cirugia</t>
  </si>
  <si>
    <t xml:space="preserve">Auxiliar Juanita </t>
  </si>
  <si>
    <t>Sandra Liliana Salazar Polo</t>
  </si>
  <si>
    <t>Cajas de facturacion</t>
  </si>
  <si>
    <t>Cajas de facturacion urgencias</t>
  </si>
  <si>
    <t xml:space="preserve">Yo como acompañante del paciente Nestor Javier Salazar identificado con tarjeta de identidad numero 1119210972 asisitimos el dia de hoy a la entidad para tomarle una resonancia a mi hijo. Hago la siguiente sugerencia: Como usuaria del Hospital y residente en otro municipio, se me dificulta venir a facturar el dia anterior. Por este motivo el dia de hoy al llegar a facturar el examen por ser fin de semana no habia facturacion en consulta externa y tuve dificultad para realziar la facturacion, sugiero que nos tengan en cuenta a  las personas que somos usuarias y residimos en otro municipio pues corremos el riesgo perder la cita debido a que no encontramos como facturar por lo tanto sugiero que al momento de asignarla nos den la orientacion correspondiente. Donde podamos facturar que se autorice a las cajas de urgencia para hacer la respectiva facturacion-Agradezco a la niña recepcionista de resonancia magnetica nuclear que muy gentilmente me colaboro para no perder la cita. Sugiero que nos tengan en cuenta y de esta forma mejorar el servicio. </t>
  </si>
  <si>
    <t xml:space="preserve">Mi estado de salud hoy dia gracias a Dios es mejor que ayer,amor a mi Dios porque es bueno y para siempre. Deseo lo mejor para todos los empleados de la institucion Hospital departamental Maria Inmaculada.
Estoy muy agradecida por los servicios recibidos en Hospital Maria Inmaculada por todos y cada uno de los empleados que gracias a Dios me han atendido,por su amor y bondad que sigan asi. Dios bendiga y sigan atendiendo con ese amor. Algun dia Dios les dará su recompensa. </t>
  </si>
  <si>
    <t>Personal internacion 1</t>
  </si>
  <si>
    <t>Ligia Helena Torres Becerra</t>
  </si>
  <si>
    <t xml:space="preserve">Nueva eps </t>
  </si>
  <si>
    <t>Liliana Galindo Andrade</t>
  </si>
  <si>
    <t>Nos pareció que el servicio es muy bueno. Nos encanto la atencion de las auxiliares NuryRocio Castro  Sandra Rodríguez - Carmenza sapuy.
Debe mejorar su formalidad Karina Useche. Nos encanto la atencion de la internista Yulie Alexandra Cuellar.
Felicitamos al pewrsonal de aseo todo limpio.
En general quedamos muy satisfechos con el servicio , Dios los bendiga grandemente y continuancon esa hermosa y maravillosa labor.</t>
  </si>
  <si>
    <t xml:space="preserve">Personal auxiliar , internista, servicios generales . </t>
  </si>
  <si>
    <t>Famac</t>
  </si>
  <si>
    <t xml:space="preserve">Nanci Fontecha </t>
  </si>
  <si>
    <t>La señora jefe muy exaltada en el servicio por su posicion,le falta etica con su personal y falta de atencion al usurio cuando reqiere de una informacion. Creo que es por los pacientes que ella recibe el sueldo, asi que le falta mucho de calidez humana. Espewro se tome cartas en el asunto para que esto no pase con los demas usuarios.</t>
  </si>
  <si>
    <t>Hector Leonel Bautista</t>
  </si>
  <si>
    <t>Compañero paciente cama 370 , me gustaria que se estudiara en cuanto sea posible, una forma de que mantuviera las personas que hacen el aseo a los pacientes ( Bañarlos etc) sean los mismos en cuanto sea posible , esto por los casos que hay pacientes con alguna dolencia, entonces estos servidores de la salud pueden o tienen mas cuidado con el paciente. Tambien puede ser que de enfermero o en este caso de persona que hace el aseo ( bañar) le comente a la siguiente persona que le va a hacer el aseo ( Bañarlo) de las dolencias del paciente ( Ulceras por artritis etc) Por su dispopnibilidad y atencion quedo agradecido</t>
  </si>
  <si>
    <t>internacion 3</t>
  </si>
  <si>
    <t>personal auxiliaar encargado de baño</t>
  </si>
  <si>
    <t>Francy Liliana Gonzalez</t>
  </si>
  <si>
    <t>Jefes de enfermeria</t>
  </si>
  <si>
    <t xml:space="preserve">Asistencia medica y tecnica </t>
  </si>
  <si>
    <t xml:space="preserve">Me permito solicitar información respecto a la gestión realizada por parte de la IPS HOSPITAL DEPARTAMENTAL MARIA INMACULADA respecto a la programación de procedimiento quirúrgico 814731 CONDROPLASTIA DE RODILLA POR ARTROSCOPIA, Número de Autorización: 212457782, para nuestro afiliado CC 17645398, ISAAC HERNANDEZ CHAVEZ.
Quedamos atentos a una respuesta oportuna y veraz con el fin de cerrar la PQRD con solución de fondo y a su vez atender, informar y responder oportunamente al ente regulador SUPERSALUD y al usuario afectado, la cual requiere con prioridad. 
</t>
  </si>
  <si>
    <t>Isaac Hernandez</t>
  </si>
  <si>
    <t>mail</t>
  </si>
  <si>
    <t xml:space="preserve">programacion artroscopia </t>
  </si>
  <si>
    <t>R socia/mail</t>
  </si>
  <si>
    <t>int 1</t>
  </si>
  <si>
    <t>c.ext</t>
  </si>
  <si>
    <t>vig</t>
  </si>
  <si>
    <t>cx</t>
  </si>
  <si>
    <t>facturac</t>
  </si>
  <si>
    <t>urgenc</t>
  </si>
  <si>
    <t>int3</t>
  </si>
  <si>
    <t>Mi manifestacion es por motivo que me encuentro en el servicio de urgencias desde el dia 28/01/2023 que ingrese por remision de Morelia donde me colocan yeso en la parte posterior de la pierna derecha el mismo dia aquí HMI me limpiaron y me dejaron el mismo yeso, el dia 29/01/2023 de tanto que mi esposo solciito mi curacion e hicieron caso omiso, el compro nitrofurasona y muy amablemente la enfermera Diana me realizao limpieza , pero el dia 30/01/2023 por mas que se solicito la curazon nadie me la hizo. Las auxiliares manifestaron que la persona encargada de las curaciones es el jefe de enfermeria y asi paso. El dia 4 no me la realizaron hoy 31/01/2023 me vuelven  a decir que el jefe es el encarghado pero  los jefes los miro escasitamentecuando cambian de turno. A esta hora mis heridas se encuentran con sangre en las compresas que me colocaron, siento rdor y estan pegadas con la supuracion tengo el registro fotografico poar cuando den respuesta puedn evidenciar</t>
  </si>
  <si>
    <t>Sandra patricia Ramos</t>
  </si>
  <si>
    <t>Urgencias
Piso
Servicio de alimentos</t>
  </si>
  <si>
    <t>Personal de las areas</t>
  </si>
  <si>
    <t>Sanitas</t>
  </si>
  <si>
    <t>Juan Pablo Suarez</t>
  </si>
  <si>
    <t>Siendo las 4:10 pm del dia 07/02/20223 se pudo evidenciar el mal servicio por parte del camillero que de forma grotezca le sugiero a la jef de piso que haga los llamados que sean necesaios que para eso esten los parlantes. Se evidencia la falta de profesionalidada la hora de prestar el servicio y lo poco humano</t>
  </si>
  <si>
    <t xml:space="preserve">Auxiliar de traslado piso </t>
  </si>
  <si>
    <t>Esneda Aldana Reyes</t>
  </si>
  <si>
    <t>Unidad mental</t>
  </si>
  <si>
    <t>Personal Unidad mental</t>
  </si>
  <si>
    <t xml:space="preserve">Agradecimientos de corazon al Dr Carlos Robayo neonatologo, dra diana Matiz y enfermera Karen por su excelete servicio y apoyo en la atencion de mi hija Iliana Victoria Labrador Gaviria, bebe que estuvo en dos ocaciones en la ucin. Dios recompensara su gran labor. Al resto de enfermeras y equipo tambien felicitaciones </t>
  </si>
  <si>
    <t>Dr Carlos Robayo neonatologo, dra diana Matiz y enfermera Karen</t>
  </si>
  <si>
    <t>Argenis Gaviria</t>
  </si>
  <si>
    <t>Yordan Fabian Herrera</t>
  </si>
  <si>
    <t>Sala de partos</t>
  </si>
  <si>
    <t>Enfermeras</t>
  </si>
  <si>
    <t xml:space="preserve">Luceli Herrera </t>
  </si>
  <si>
    <t>Usuario habitacion 314</t>
  </si>
  <si>
    <t>Oftalmologo Jorge Alvaro Monje</t>
  </si>
  <si>
    <t>Por favor capacitar , actualizar a los medicos, especialstas en mi caso el oftlmologo para que cuando el paciente salga de cosulta coloque bioen el codigo cup que es. Mi hija paso a consulta y él coloco codigo 890402140 y en el dispensario me dicen que ese codigo es de paciente hospitalizado que debe ser el codigo 890279 y eso genera poner a voltera los pacientes</t>
  </si>
  <si>
    <t xml:space="preserve">Liliana Hernandez </t>
  </si>
  <si>
    <t>Jefe Gustavo</t>
  </si>
  <si>
    <t>Maria Isabel Orozco</t>
  </si>
  <si>
    <t>Leidy Johanna Fajardo</t>
  </si>
  <si>
    <t>Admisiones</t>
  </si>
  <si>
    <t>Personal admisiones facturacion</t>
  </si>
  <si>
    <t xml:space="preserve">Me dirijo a ustedes con el fin de colocar una queja el dia de hoy, mi hija tuvo un accidente escolar el dia 03 de febrero, la remitieron por urgencias  al hospital, desde la universidadl la cual le hicieron el ingreso, se requirio un procediemiento quirurgico y me dijeron el dia viernes  que habia solciitado el material a la eps , luego llego el dia lunes a preguntar donde llega el material y me dijeron que tenia que pasar la poliza de la universidad. El dia lunes me hicieron voltear todo el dia ingresando esa poliza  y me dijeron que tocaba esperar que me contestaran de la poliza si se autorizaba. El material llego el dia martes a las 8.30 am y me dicen que apenas habian solicitado el material me mandaban del primer piso para el segundo y del segundo para el tercero sin una respuesta, que dijera quien estab asumiendo los gastos y yo solo queria que me solucionaran y programaran la cirugia de mi hija. Ella es estudiante, estaba perdiendo sus clases y no le programaban nada. Vivimos en la ciudad de Pitalito Huila, llegamos junto con mi esposo y me tenian volteando de un lado para otro, no me parece justo que nadie me diera una respuesta, porque no sabia si la eps o la poliza cubria la cirugia.pronto a mi hija para que ella no perdiera sus estudios: espero que por favor tengan mas conocimiento de este tema y tomen mejor prestacion a los usuarios.. Gracias y espero respuesta. </t>
  </si>
  <si>
    <t>Aseguradora Solidaria de Colombia Ltda</t>
  </si>
  <si>
    <t>Biviana Diaz Bermeo</t>
  </si>
  <si>
    <t xml:space="preserve">Vine a facturacion a entregar un muestra de biopsia para patologia y me pusieron a voltear por el codigo de la orden , cuando es el área de facturacion los encargados de gestionar dicha labor , me pusieron a esperar a la doctora que para que me revisara el codigo, cuando es facturacion los que deben dar dicha gestion. </t>
  </si>
  <si>
    <t>Facturación</t>
  </si>
  <si>
    <t>Facturacion consulta</t>
  </si>
  <si>
    <t xml:space="preserve">Camila Thola </t>
  </si>
  <si>
    <t xml:space="preserve">medica </t>
  </si>
  <si>
    <t>Elizabeth Molina Velasquez</t>
  </si>
  <si>
    <t>El servicio de facturacion es muy malo llevo 40 minutos y llaman un turno cada media hora habiendo 5 asesores solo llama uno o dos y no vuelven a llamar primero se pioerden la cita por culpoa de este mal servicio.</t>
  </si>
  <si>
    <t>Facturacion</t>
  </si>
  <si>
    <t>Personal auxiliar caja</t>
  </si>
  <si>
    <t>Alvaro Alvarez</t>
  </si>
  <si>
    <t xml:space="preserve">Imagenologia </t>
  </si>
  <si>
    <t>Dra Janeth Oyola</t>
  </si>
  <si>
    <t xml:space="preserve">Estaba esperando mi turno la señora salio y comenzo a murmurar delante de los demas pacientes de mis granos en la cara, ingrese al consultorio le dije que eso no se hacia que no me podia juzgar por mi fisico , ni mucho menos manifestar que yo tenia viruela del mono delante de las personas. </t>
  </si>
  <si>
    <t>Sandra Milena trujillo</t>
  </si>
  <si>
    <t>Resaltar su don de servicio ya que me ayudo con la documentacion teniendo en cuenta que vengo de un pueblo y no contaba con la docuemntacion requerida.</t>
  </si>
  <si>
    <t>Astrid Lorena Plazas</t>
  </si>
  <si>
    <t>Angie Lizeth Naveros Trujillo</t>
  </si>
  <si>
    <t>Buenos dias, yo pedí que me dieran una incapacidad a la auxiliar con la que él estaba cuando me atendieron sobre la fractura del dedo del pie y me dijo que no me daban incapacidad que ni el dr hector duvan ni nadie me la daba que en la fiscalia me la dieran y ellos en medicina legal dijo que no que era el ortopedista que me la tenia que dar y dicen que no</t>
  </si>
  <si>
    <t>Dr Hector Duban Ardila</t>
  </si>
  <si>
    <t xml:space="preserve">Informacion comunicación </t>
  </si>
  <si>
    <t>Jasbi Fabian Ospina Muñeton</t>
  </si>
  <si>
    <t>Personal auxiliar de facturacion</t>
  </si>
  <si>
    <t>Pésimo servicio, muy lento, desorganizado el llamado de atencion, mala informacion, no orientan al usuario no tienen modales.</t>
  </si>
  <si>
    <t>Yenifer Morales Lopez</t>
  </si>
  <si>
    <t>No orientan , no tienen modales, mala atencion, desorganizada</t>
  </si>
  <si>
    <t>Felicitar a todo el personal médico y enfermeros en general por su eficacia en sus labores diarias y nocturnas. Gracias por haberme atendido con amor a mi hija Dianid Vargas Rua</t>
  </si>
  <si>
    <t>Pediatria</t>
  </si>
  <si>
    <t>Personal del servicio</t>
  </si>
  <si>
    <t xml:space="preserve">Thiago Andres Carvajal </t>
  </si>
  <si>
    <t>A la auxiliar de enfermeria Karen Arias es muy buena persona muy amable y tierna. Muchas gracias</t>
  </si>
  <si>
    <t>Karen Arias</t>
  </si>
  <si>
    <t>Mayra Alexandra Murcia</t>
  </si>
  <si>
    <t>Para activar una cita se demoran mas de dos horas, no tienen orden para personas con prioridad. Tengo un bebe y me toco esperar</t>
  </si>
  <si>
    <t>Hermes Vargas Valencia</t>
  </si>
  <si>
    <t>Ingrith Yulieth Campos</t>
  </si>
  <si>
    <t xml:space="preserve">El señor Nolber dio infomracion a personas donde mi niña afectada por abuso sexua donde esta a cargo de la ficalia y el bienestar informandole sobre el estado de mi hija Melany Yulieth Franco Campos donde pone en iesgo el proceso y el bienestar de mi hija ya que cuento con amenaza de esas personas. </t>
  </si>
  <si>
    <t>Referencia contrareferencia</t>
  </si>
  <si>
    <t>Auxiliar de referencia</t>
  </si>
  <si>
    <t>llevo mas de una hora para facturar y hay 4 cajas y solo 2 atenciones y si las muchachas fueran un poco mas raqpidas o atienden respetando el turno nos rendiria mas</t>
  </si>
  <si>
    <t>Sura</t>
  </si>
  <si>
    <t>Betty Alejandra Guaca</t>
  </si>
  <si>
    <t>ARL Sura</t>
  </si>
  <si>
    <t>Andrea Paldines</t>
  </si>
  <si>
    <t>Buen dia señores secretatia de salud . Les solicitó su atención y pronta colaboración ya que el dia de ayer me vi obligada a entrar por urgencias a la paciente KAROL YULIETH PERDOMO PALADINES con tarjeta identidda. 1.118.372.114 quien viene en seguimiento por gastroenterologia pediatrica por dolor abdominal severo y quien no a podido asistir a control por cuestiones economicas de la eps asmetsalud.
La menor se queja de constante dolor abdominal y ardor de estomago generado del hambre pues no la han dejado comer nada para pasarla a una ecografia y no ha sido posible que le presten el servicio segun el jefe de enfermeria no hay quien tome las ecografias y tampoco es posible un traslado para una entidad que si pueda prestarle el servicio de ecografia requerido por la menor, no ofrecen ningun tipo de solución y esperan los medicos la ecografia para tomar decisiones sobre el tratamiento medico y dar un diagnostico  por lo que acudo a ustedes como ente de salud para que se le tome esta ecografia lo más pronto posible puesto que en el caso de ser una apendisitis facilmente con el pasar de las horas podria constarle la vida.</t>
  </si>
  <si>
    <t>personal de turno urgencias</t>
  </si>
  <si>
    <t>Hace 2 dias entro con mi hija Angi que es psiquiatrica y esta en estado de embarazo, no la han dejado ver de la familia, mucho menos de su propia madre, atiendan bien o renuncien.</t>
  </si>
  <si>
    <t>sin informacion</t>
  </si>
  <si>
    <t>Aproximadamente 2 dias he venido al hospital Maria Inmaculada a prestar ayuda a mi hermana llamada Angi Veronica Quilcue Herrera lo cual no me dan informacion</t>
  </si>
  <si>
    <t xml:space="preserve">Paso que a mi mama de 80 años tuvo preparacion por RMN y luego siguio , busque a este señor Gustavo para que hidratara a mi mama fui con el doctor turno y me dijo que buscr al jefe y no lo encontre a las 8:00 an, nadie la habia hidratado. </t>
  </si>
  <si>
    <t>AUX TRASLADO</t>
  </si>
  <si>
    <t>CS LA MONTAÑITA</t>
  </si>
  <si>
    <t>CS MORELIA</t>
  </si>
  <si>
    <t>Redes s, mail</t>
  </si>
  <si>
    <t>Urgencia</t>
  </si>
  <si>
    <t>Int. 2</t>
  </si>
  <si>
    <t>Sala Partos</t>
  </si>
  <si>
    <t>C. externa</t>
  </si>
  <si>
    <t>Imagenol</t>
  </si>
  <si>
    <t>Referencia</t>
  </si>
  <si>
    <t>,</t>
  </si>
  <si>
    <t>soat</t>
  </si>
  <si>
    <t>Mi madre Librada Ramos CC 26573071, quien ingreso el lunes 30 de enero por una deshidratacion y con cuadro clinico respirtorio normal y aca en urgencias y piso han desmeejorado su salud y en los rayos x de torax hoy salió con neumonia. Mal servicio de la comida no apta para un enfermo</t>
  </si>
  <si>
    <t>Quiero felicitar al personal de unidad mental, estoy muy satisfecha por la atencion prestada a mi hija. De paso sugerir mas actividades ej dibujar pintura y manualidades, peinados . Un fumigado para los zancudos, mas frecuente.</t>
  </si>
  <si>
    <t xml:space="preserve">Buenas tardes, quiero dar a ustedes mil gracias al hospital maria inmaculada por la atencion prestada que me dieron desde que ingrese hasta la salida de hoy. Mil gracias los felicito por mejorar el hospital, lo que son las habitaciones, los medicos , los jefes de turno de aca de hospitalizacion 3 piso de la pieza 314. Mil gracias y han mejorado mucho, muy buena atencion Dios los bendiga a todos y sigan mejorando. </t>
  </si>
  <si>
    <t>La presente es para mecionar 2 inconformidades que es importante mencionar para que no se vuelva a repetir.
1, Los baño no cuentan con jabon par las personas poder evitar extender las enfermedades de virus, materia fecal y demás bcterias que puedan ser peligrosso para los pacientes, ademas de que se ensucian y tarda hasta 3 horas en alguien venir a limpiar ( Menciono sobre todo el baño de la sala de urgencias , donde estan las sillas azules, adicional a esto aqui mismo solo tienen dispoible para el servicio del baño delos hombre ( Es decir solo hay 2 baños y sólo se puede usar uno.
2, La dra que recibio turno hoy 14 de febrero a las 8:00 am dicen las auxiliares que paso haciendo recorrido, sin embargo nosotras estuvimos sentadas esperando que pasara pero esta nunca paso a revalorarnos, la tuve que ir  a buscar y  a las 8.45 am estaba tomando onces en la cafeteria de afuera y ahi permanecio por poco mas de media hora y la niña mia de 6 años sin droga, sin diagnostico, simplemente calentando puesto, fue hasta que puse la queja a las enfermeras y lograron que la dra viniera.</t>
  </si>
  <si>
    <t>R-2023-0016</t>
  </si>
  <si>
    <t>R-2023-0017</t>
  </si>
  <si>
    <t>A-2023-0008</t>
  </si>
  <si>
    <t>A-2023-0009</t>
  </si>
  <si>
    <t>R-2023-0018</t>
  </si>
  <si>
    <t>R-2023-0019</t>
  </si>
  <si>
    <t>A-2023-0010</t>
  </si>
  <si>
    <t>Q-2023-0030</t>
  </si>
  <si>
    <t>Q-2023-0031</t>
  </si>
  <si>
    <t>R-2023-0020</t>
  </si>
  <si>
    <t xml:space="preserve"> R-2023-0021</t>
  </si>
  <si>
    <t>Q-2023-0032</t>
  </si>
  <si>
    <t xml:space="preserve"> R-2023-0022</t>
  </si>
  <si>
    <t>Q-2023-0033</t>
  </si>
  <si>
    <t>A-2023-0011</t>
  </si>
  <si>
    <t>Q-2023-0034</t>
  </si>
  <si>
    <t>R-2023-0023</t>
  </si>
  <si>
    <t>Q-2023-0028</t>
  </si>
  <si>
    <t>A-2023-0007</t>
  </si>
  <si>
    <t>A-2023-0006</t>
  </si>
  <si>
    <t xml:space="preserve"> S-2023-0002</t>
  </si>
  <si>
    <t>R-2023-0014</t>
  </si>
  <si>
    <t>Q-2023-0027</t>
  </si>
  <si>
    <t>Q-2023-0026</t>
  </si>
  <si>
    <t>A-2023-0005</t>
  </si>
  <si>
    <t>Q-2023-0025</t>
  </si>
  <si>
    <t>Q-2023-0035</t>
  </si>
  <si>
    <t>Yesika rodriguez</t>
  </si>
  <si>
    <t xml:space="preserve">Mediante la presente notifico inconformidad al departamento de enfermeria el 28-2-2023 en el turno de la noche, donde deberian hacerle limpieza al paciente YONATAN STIVEN HENAO, quien es acompañado por mi persona PAULA ANDREA HENAO, lo cual exijo que las curaciones las hagan a tiempo, ya que adquirio una infeccion y al no cumplir las curaciones establecidas con el medico encargado, no quisieramos enterarnos en el dia de mañana que por la falta de asepsia en una herida abierta se tenga que realizar una amputacion total de su dedo, por un descuido del personal de enfermeria el cual como codigo etico deberia de cumplir acabalidad con sus funciones establecidas y dadas por el medico tratante. Agradezco tener una pronta respuesta dentro de los terminos legales establecidos. Muchas gracias
</t>
  </si>
  <si>
    <t>Paula Andrea Henao Argote</t>
  </si>
  <si>
    <t>Aseguradoras SOAT</t>
  </si>
  <si>
    <t xml:space="preserve"> Q-2023-0036</t>
  </si>
  <si>
    <t xml:space="preserve">El dia de hoy se presento un inconveniente con la internista y la jefe de este servicio, por mal comportamiento con nosotros los familiares, nos pidio que nos salieramos, una de los que estabamos en cambio de turno, no hay colaboracion para cambio de posicion, pañales y tendidos a la paciente. El dia de ayer 05-3-2023 se presenta se presenta la jefe Viviana Cuellar se presenta un inconveniente la internista DRA Yulieth Alexandra Cuellar, ingresa a la habitacion a dar informacion sobre el estado de la paciente Fanny Monroy cama 377, no saluda ni se presenta, prosigue a informar y el interno que la acompaña interrumpe diciendo "la paciente posiblemente broscoaspiro porque le dieron comida acostada" a lo que yo como acompañante Angie Jaramillo interrumpo y digo que eso no es asi y voy aclarar y la internista me interrumpe diciendo que dejelo que termine de hablar, se disgusta la DRA Yulieth y se sale de la habitacion para seguir escuchando al iterno, despues de unos minutos ingresa y mi mamà le pregunta su nombre, el cual ella responde de muy mala manera cogiendo su bata y mostrandole el nombre de ella que ahi lo tenia que ese era el nombre de ella. En conclusion la actitud nunca fue la meor y de manera arrogante. Llega el dia de hoy 6-3-2023 y es la misma internista quien esta de turno la DRA Yulieth, en esas mi mamà Maria Eugenia llega para darme el desayuno y esperar a que la internista pasara escuchar la informacion e irse nuevamente y yo seguir cuidando de mi abuela, a lo que ingresa la jefe de turno de internacion 3 y nos dice que solo una debe quedarse a lo que le contestamos queremos escuchar lo que dice la inernita y ella ya se va (es decir, mi mamà era la que se iba), salio de mala forma y nos mando al vigilante a decirnos lo mismo y adicional que si no se quedaba solo una la internista DRA Yulieth no pasaba, a lo que yo salgo al cubiculo de enfermeria y estan reunidos los profesionales de turno y me dirigio a la jefe en tres ocasiones reiteradamente saludo "buenos dias" a lo que ella me ignora, le toco el hombro y le digo que no tiene que ser grosera, que estoy hablando es con ella y procede a de mala forma contestar, les pregunto que por qe mandan al vigilante a decir que alguna de las 2 tiene que irse para poder pasar la internista si tenemos y ella como hija de escuchar que decian o reportaban de mi abuela y ella se iba a lo que la internista refuta y hace señas practicamente dejandome hanlando sola sin responderme, mi mamà sale a decir que ella no se va hasta escuchar lo que la internista la DRA Yulieth tenia por decir, ignoran y se van y mi madre sale a dirigirse a calidad, quedando yo sola con mi abuela y ahi si ingreso la DRA Yulieth. para concluir las actitudes del personal de internacion 3 no han sido las mejores, por supuesto no todos los profesionales los desmerito, hay tanto internistas, auxiliares, jefes que son humanas y empaticas con nosotros los familiares. asi desde que mi abuela ingreso soy yo la que la ha cambiado de posiciones, areado porque ella no se baña, cambio de pañales y he cambiado tendidos y he aplicado inhaladores, nunca hemos recibido una explicacion de como auxiliadores dentro de la instancia en hospitalizacion qued ebemos de hacer o ayudar. A los auxiliares, sin embargo yo como trabajadora de la salud se que hay que hacerle a la paciente en este caso mi abuela y he hecho labores de los auxiliares sin pedir ayuda de ellos porque se y conozco el trabajo claro que a ellos en un turno de trabajo les toca. Concluyo con la determinacion de que la internista la DRA Yulieth Cuellar no siga valorando a mi abuela Fany Monroy abriendo la posibilidad de que otro internista sea quien siga valorandola mientras la instancia en el hospital, espero retroalimenten esta posibilidad. Con todo respeto, gracias por su colaboracion. Si un profesional de la salud no es humano, no es empatico y no hace su trabajo con amor, no es el lugar donde deberia permanecer. </t>
  </si>
  <si>
    <t>Maria Eugenia Rivera Monroy</t>
  </si>
  <si>
    <t xml:space="preserve">Yulieth Alexandra cuellar. </t>
  </si>
  <si>
    <t>Q-2023-0037</t>
  </si>
  <si>
    <t>Para la primera semana del mes de enero me manifiesta no poder facturar los examenes por tiempo del soat (vencido 2 años) me dice que solicite a la previsora soat documento donde certifique que tiene vigente el soat, vengo hoy 06-3-2023 con el documento solicitado y me niegan de nuevo la facturacion de la cita, demostrando con esto una falta de respeto.</t>
  </si>
  <si>
    <t>Personal facturacion</t>
  </si>
  <si>
    <t xml:space="preserve">Q-2023-0038 </t>
  </si>
  <si>
    <t>Jaime Andres Angel Giraldo</t>
  </si>
  <si>
    <t>Edilma Valencia</t>
  </si>
  <si>
    <t xml:space="preserve">Yo tenia mamà en pieza hubo que subirla a la ucin y el medico salio y muy mal me dice que porque la trasladaban ya para que, solo era colocar medicamento y ya. Yo me senti mal por eso coloco la queja
</t>
  </si>
  <si>
    <t>UCIA</t>
  </si>
  <si>
    <t>Dr camilo Rueda</t>
  </si>
  <si>
    <t>Policia Nacional</t>
  </si>
  <si>
    <t>Asmet Salud</t>
  </si>
  <si>
    <t>Q-2023-0039</t>
  </si>
  <si>
    <t>Luz Mila Cerquera</t>
  </si>
  <si>
    <t>Medico de mal comportamiento, uno pregunta y no le pone cuidado. Le dice vallase del consultorio que por alla les explican y uno del campo pues no entiende y espera que el medico le explique.</t>
  </si>
  <si>
    <t>Jairo Fernando Osorio</t>
  </si>
  <si>
    <t>Q-2023-0040</t>
  </si>
  <si>
    <t>Helber Cuellar Parra</t>
  </si>
  <si>
    <t>Guarda de seguridad que argumenta que como paciente he tenido acompañantes cuando no ha sido asi, y lo segundo se niega a permitir que se traiga alimentos cuando no tengo restrinciones para alimentarme. Mi queja es porque no preguntan antes que cerrar la puerta.</t>
  </si>
  <si>
    <t>Vigilancia privada</t>
  </si>
  <si>
    <t xml:space="preserve"> A-2023-0012</t>
  </si>
  <si>
    <t xml:space="preserve">Amparo Bustos Sanchez </t>
  </si>
  <si>
    <t xml:space="preserve">El dia 17 de marzo el equipo de resonancia me atendieron muy bien. El servicio fue muy bueno, excelente, quiero decirles que sigan asi que no cambien que sigan asi prestando ese servicio tan excelente. </t>
  </si>
  <si>
    <t>Resonancia magnetica</t>
  </si>
  <si>
    <t xml:space="preserve">Lina- xiomara </t>
  </si>
  <si>
    <t>Q-2023-0041</t>
  </si>
  <si>
    <t>Maria Cristina Endo Forero</t>
  </si>
  <si>
    <t>No estoy de acuerdo que por obligacion deba enviar foto de mi documento de identidad y el de mi hijo para solicitar una historia clinica que necesito con extrema urgencia, despues de haberme pegado severa caminada para solicitar personalmente historia clinica de la ultima cita con pediatria RC: 1215969794. Me parece una falta de respeto que tenga que ponerme a voltear a ultima hora teniendo como comprobar de inmediato la informacion solicitada.</t>
  </si>
  <si>
    <t>Archivo</t>
  </si>
  <si>
    <t>Personal archivo</t>
  </si>
  <si>
    <t>Q-2023-0042</t>
  </si>
  <si>
    <t>Martha Yveth Gonzalez Losada</t>
  </si>
  <si>
    <t>El dia 20 de marzo llego mi madre por urgencias, el 22 a la 1 am de la mañana mi madre fue al baño y le habian volteado la camilla y al subirse se callo y le cojieron 12 puntos, se corto con la escalera de subir la camilla, pido de manera inmediata que me le den pieza de manera inmediata, paciente Sabina Losada.</t>
  </si>
  <si>
    <t>Q-2023-0043</t>
  </si>
  <si>
    <t>Leidy Gabriela Barrera Varon</t>
  </si>
  <si>
    <t xml:space="preserve">Lllevo una semana en urgencias con un abuelo de 86 años, necesita hacerse aseo y no se facilita en el medio en el que se encuentra, solicito que por favor me den una mejor atencion al señor Juan Varon ya que es un adulto mayor.
</t>
  </si>
  <si>
    <t>Q-2023-0044</t>
  </si>
  <si>
    <t>Silvio Antonio Gomez Carvajal</t>
  </si>
  <si>
    <t>EA30568</t>
  </si>
  <si>
    <t>EA30547</t>
  </si>
  <si>
    <t xml:space="preserve">El dia 14 marzo sobre las 2 de la mañana mi padrastro Jose Garzon Mateus cc 4955660 ingresa por urgencias por dolor abdominal el medico general atendio pero el por quejarse la jefe de turno y enfermeras lo regañaban y regañaban a mi mamà, porque se bajaba de la silla del dolor, no pasaban los especialistas casi despues de las 10 am en la tarde ingreso a UCI, sin toma de ecografia y fallecio al dia siguiente, la falta de humanidad en el trato fue evidente. </t>
  </si>
  <si>
    <t>Q-2023-0045</t>
  </si>
  <si>
    <t>Jhami Julyme Gonzalez Agudelo</t>
  </si>
  <si>
    <t>Atencion al usuario: El trato brindado en la ventanilla de atencion al usuario para una paciente gestante, no es clara, ni cordial, las indicaciones para facturar no son completas. Imagenologia: Existe citas asignadas las cuales no se cumplen puesto que la atencion se da casi 1 hora despues, cita asignada a las 8:20 atendida a las 9:14 asi mismo no existe informacion del procedimiento por el "profesional" que realiza el procedimiento, se limitan hablar con la otra funcionaria de los datos ecograficos sin brindar la informacion al paciente, incluso debi preguntarle que significaba la distocia porque no entendi, cabe resaltar que uno de paciente gestante un termino diferente puede causar preocupacion por tanto es deber del profesional explicar e indicar lo encontrado. Finalmente durante el procedimiento ingreso un funcionario masculino y quedo a la vista del mismo, me senti vulnerada e irrespetada no existio respeto hacia mi integridad.</t>
  </si>
  <si>
    <t>Imagenologia
Atencion al usuario</t>
  </si>
  <si>
    <t>Radiologa 
Personal de Atencion al Usuario</t>
  </si>
  <si>
    <t>27/03/20236</t>
  </si>
  <si>
    <t>Fuerzas Militares</t>
  </si>
  <si>
    <t>Q-2023-0046</t>
  </si>
  <si>
    <t>Mabel Garcia Reyes</t>
  </si>
  <si>
    <t xml:space="preserve">El dia sabado 18 de marzo siendo las 4:15pm aproximadamente, me dirijo a las instalaciones de Hospital Maria Inmaculada especificamente al area de urgencias con mi hijo de 22 meses de edad, el cual presentaba con dias de anterioridad siento la ultima poco controlable con medios fisicos y medicamentos suministrados (acetaminofen). Una vez hacen el llamado, ingreso al consultorio donde toman el peso, talla, temperatura y el motivo por el cual voy, me preocupo porque la temperatura que llevaba mi hijo era de 39.2C (VER ANEXO) por lo que prosigo a ponerle paños de agua en su cabecita para evitar una convulsion, recibiendo la ayuda de personas que se encontraban a mi lado, luego ingresamos al consultorio del medico que lo valoro y formulo medicamentos, examenes y Rx; pasado un tiempo me acerco al area de procedimientos en la que acudo a la jefe Diana Tapia quien se encontraba de turno, manifestandole de su colaboracion ya que mi hijo presentaba picos febriles, en su momento ella me expresa que debo esperar porque hay muchos pacientes y que todos vienen por lo mismo; agrego que la auxiliar que se encontraba a su costado me ve con su pañito en su cabeza y me dice "mamà eso no es asi" por lo que saca 2 compresas, las moja y empieza a pasarlas por su cabeza, brazos y espalda. Me retiro del lugar y me dirijo a la sala de espera. Transcurre un tiempo y vuelvo y me acerco a la misma antes mencionada a solicitarle de manera respetuosa que por favor me ayude, que la fiebre de mi hijo no baja, ella reitera que debo esperar a lo que le respondo con palabras propias "que, si le digo a la fiebre de mi hijo que espera tambien, que cuando convulsione ahi si estara corriendo", en el momento mi voz se entrecorta y es ahi cuando una auxiliar acude a ayudarme y canalizarlo para ponerle el medicamento que el medico habia formulado. En el momento que lo canalizaban sus venitas no se veian con facilidad por lo que tuvo que ser intervenido en 3 ocasiones por 2 auxiliares. Me dirigen nuevamente al area de procedimientos y pido a un auxiliar que haga el llamado a mi esposo que se encuentra en la parte de afuera de urgencias que por favor me envie ropa ya que se encontraba solo con el pañal y que la coloracion de su piel tornaba diferente y ademas, sus piernas y pies se encontraban frios, el se acerca al area de procedimientos y le hago el comentaro de lo que habia pasado, mencionandole especificamente a la implicada, a lo que me escucha la auxiliar Edin Katerine Chaguala y me expresa que a mi no me da el derecho de hablarle asi, que esa no es la manera porque ella tiene mas estudio que yo, le respondo que un estudio no nos hace mas persona y que entre ellos se tapan las cosas y que no sea atrevida. Una vez terminan de ponerle el medicamento a mi hijo, me mencionan que debo retirarme y esperar a que salgan los resultados, toman su temperatura a las 6:20pm arrojando 37.8C(ver anexo). Finalmente, nos dirigen al area de observacion y se le realiza el RX a las 7:40pm, por lo que esperamos y continuamos el procedimiento, agrego que durante el tiempo de espera no obtuvimos respuesta por parte de los profesionales a cargo, por lo que en repetidas ocasiones me acerco a los mismos para conocer el estado de mi hijo, pero no obtengo respuesta por parte de los mismos, mencionando la auxiliar y la jefe del area de observacion que quien me puede suministrar la informacion es el medico de turno, pero añado, que el medico no se enocntraba en el lugar desde media noche y no vuelve sino hasta sobre las 5 de la mañana. Agrego, que el motivo de mi afan porque le prestaran la tencion a mi hijo, es por sau patologia diagnosticada en julio del año pasado con Toxoplasmosis adquirido para la fecha, y que ademas pedi de manera cordial y respetuosa la rapida atencion al menor, pero que fue negada por aprte de los profesionales del hospital. Realizo esta queja e inconformismo dada la falta de responsabilidad y profesionalismo de los funcionarios y de la falta de empatia, humanismo y sentido de pertenencia. Cabe mencionar que su ejercicio o profesion debe ser llevado por vocacion. Y que ademas no es la primera vez que sucede una situacion similar a la ocurrida.
</t>
  </si>
  <si>
    <t>Jefe Diana Tapía
Auxiliar Edin Katherine Chaguala 
Medico de turno</t>
  </si>
  <si>
    <t>Nueva EPS</t>
  </si>
  <si>
    <t>Q-2023-0047</t>
  </si>
  <si>
    <t>Sandra Milena Ordoñez</t>
  </si>
  <si>
    <t xml:space="preserve">Comedidamente solicito se tenga en cuenta la queja de la usuaria Sandra Milena Ordoñez con cc 40610263 quien nos informa que el 29-10-2022 fue atendida para parto de su hija Michelle Carvajal Ordoñez con RC 1118383887 en el HOSPITAL MARIA INMACULADA y al nacer su hija la IPS no solicito su afiliacion a la EPS como debe ser por parte de la IPS que presta el servicio, por lo anterior es que esta dependencia solicita se de una explicacion del caso. 
</t>
  </si>
  <si>
    <t>Facturacion admisiones</t>
  </si>
  <si>
    <t>Q-2023-0048</t>
  </si>
  <si>
    <t>Alejandra Arce Guevara</t>
  </si>
  <si>
    <t>Comedidamente solicito se tenga en cuenta la queja de la usuaria Alejandra Arce Guevara con cc 1117822205 quien nos informa que su hermano Maicol Arce Guevara con cc 1117806723 afiliado a Asmet salud se encuentra hospitalizado en el Hospital Maria Inmaculada desde el 22-03-23 en espera de cita con el otorrinolaringologo porque padece estenosis traqueal y hasta la fecha no ha sido posible, segun lo expuesto anteriormente esta dependencia solicita que si no le pueden prestar la atencion medica especializada que requiere el paciente, lo remita a una IPS que si lo pueda hacer para evitar el deterioro de la salud del usuario.</t>
  </si>
  <si>
    <t>Q-2023-0049</t>
  </si>
  <si>
    <t>Se le habla de buen modo y es estirando la cara, alzando la voz y no da solucion a los problemas.</t>
  </si>
  <si>
    <t>Jefe Cristina</t>
  </si>
  <si>
    <t>Q-2023-0050</t>
  </si>
  <si>
    <t>Cristian Barrios Julio</t>
  </si>
  <si>
    <t>Siendo las 1:00 horas traigo a mi hija MIA CAMILA BARRIOS RAMOS con NUIP 1034793320 porque estaba convulsionando por una fiebre muy alta 39.2, me la atendieron por urgencia le dieron acetaminofen y le bajo la fiebre. Luego siendo las 13:00 horas informo al personal de salud que mi hija tiene fiebre muy alta, comienza entre el personal de la salud inclusive el jefe de enfermeria y entre todos decian no la camilla # 193-E quien le tocaba que esa persona era la responsable, luego como 13:20 horas observo a la responsable le digo que le tome la temperatura y ella dice que espere, le dije en 2 ocasiones. Siendo las 13:30 horas al verme el desespero una enfermera del area de toma de laboratorio me ayuda, le tomo la temperatura y se encontraba 39.2 como registra en planilla. Por favor ser mas persona</t>
  </si>
  <si>
    <t xml:space="preserve"> Q-2023-0051</t>
  </si>
  <si>
    <t>Sandra Mirler Tafur Cuellar</t>
  </si>
  <si>
    <t>En la noche anterior se presento un inconveniente con la jefe porque simplemente corri el mueble para descansar cerca a la cuna donde se encuentra mi bebe, lo hice con el fin de estar mas cerca para estar al pendiente de ella ya que la pediatra recomendo estar al pendiente de sus movimientos, porque se hospitalizo por movimientos involuntarios, la jefe de manera seca y arrogante me pide poner el mueble donde estaba. Le doy mis razones del porque lo corri y de manera prepotente me indica que asi es el reglamento, y eso lo entiendo pero lo que realmente no me gusta es la actitud de esta persona o por lo menos se nota que no tiene nada de humanizacion, pues se supone que nosotros como usuarios tenemos unos deberes pero tambien derecho y con la actitud de la jefe siento que mi derecho de estar al pendiente de mi bebe como madre me lo estan quitando y mas por las razones antes mencionadas.
De los demas felicitarlos por el servicio de pediatria, sus instalaciones son muy bonitas y acogedoras para los bebes, felicitarles por el personal de auxiliares de enfermeria y por la jefe que nos recibio el dia 5-3-2023 en el servicio en horas de la tarde ya que fue muy amable y cordial al momento de entregar la informacion. Espero que puedan hablar con lapersona implicada ya que por fallas de unos aveces otras personas generalizan el mal de todos.</t>
  </si>
  <si>
    <t>Jefe Tatiana Montalvo</t>
  </si>
  <si>
    <t xml:space="preserve"> Q-2023-0052</t>
  </si>
  <si>
    <t>Angie Daniela Perez Caicedo</t>
  </si>
  <si>
    <t>Con el debido respeto que se merecen me tomo el tiempo de darles a conocer la falta de etica de esta persona, la cual el dia 24 mi pareja, mi curacion en la cirugia y el dentro a la habitacion, no saludo, no se presento y de paso le puso la cinta de la herida de mala manera y se voltio y se fue. Por favor mas educacion y respeto hacia los pacientes. Gracias</t>
  </si>
  <si>
    <t>Jefe Eduardo Redondo</t>
  </si>
  <si>
    <t xml:space="preserve"> Q-2023-0053</t>
  </si>
  <si>
    <t>La falta de comunicacion a la hora de salida, no informan por completo lo que se debe hacer con los papeles que se nos entregan, asistimos puntualmente al control con medico y nos regresan por una falta de documento. la cual solo nos informaron que era imprimir la patologia y nada mas pero resulta que toca ir no se donde para hacer otras vueltas la cual perdimos la venida y la cita.</t>
  </si>
  <si>
    <t>Persol int 1</t>
  </si>
  <si>
    <t>A-2023-0013</t>
  </si>
  <si>
    <t>Sandra Milena Gonzalez</t>
  </si>
  <si>
    <t>Quiero agradecer a todo el equipo de trabajo UCIN, por prestarme el mejor servicio a mi para con mi hija, se refleja el amor por el servicio y la vocacion por el paciente. Infinitamente agradecida. lluvia de bendiciones para que puedan seguir en esa hermosa labor.</t>
  </si>
  <si>
    <t>Personal UCIN</t>
  </si>
  <si>
    <t xml:space="preserve"> A-2023-0014</t>
  </si>
  <si>
    <t>Maye Consuelo Diaz Diaz</t>
  </si>
  <si>
    <t xml:space="preserve">Quiero agradecer al equipo de trabajo de la UCIN en cabeza del doctor Robayo, por su amabilidad, vocacion y servicio para con mi hija, agradecer infinitamente a los medicos, enfermeros jefes y auxiliares por hacer mas amena mi estadia en la UCIN, encontre calidad humana en cada uno de ellos y amor por su trabajo, excelente servicio.
</t>
  </si>
  <si>
    <t>Neonatologo Carlos Robayo</t>
  </si>
  <si>
    <t>Q-2023-0054</t>
  </si>
  <si>
    <t>Duberney Gaspar</t>
  </si>
  <si>
    <t>Mi incorformidad es porque la niña tiene fracturada la clavicula, me dan la salida sin ningun resultado, me dicen que debo descargarlo. Refieren que la mamà se cayo y por eso esta fracturada mi hija pero eso no es cierto. No asumen la responsabilidad del error porque la niña se fracturo en el parto, cuando la crean registran que mi esposa es de SVC y la vereda donde recidimos (santana hermosa) pertenece a Florencia, cuando solicito me vuelvan a imprimir me dicen que no se puede porque la paciente esta fuera del sistema. No me molesta que en momento de parto no dejan ingresar familiar y desps de nacimiento de la niña pasaron 30 minutos y no vestian a la niña ningun auxiliar, ese porceso de vestir lo hizo la abuela. Nunca meinformaron sobre la fractura de la bebe, nos dieron salida sin la informacion sobre el estado de salud.</t>
  </si>
  <si>
    <t xml:space="preserve">Sala de Partos </t>
  </si>
  <si>
    <t>Q-2023-0055</t>
  </si>
  <si>
    <t xml:space="preserve">Maria Nubiela Florez Rincon 
</t>
  </si>
  <si>
    <t>Arith Dayanath Llanos</t>
  </si>
  <si>
    <t>Se le manifiesta que el paciente esta mal y alza la voz y dice que hay que esperar, no da soluciòn.</t>
  </si>
  <si>
    <t>Personal sala de partos</t>
  </si>
  <si>
    <t xml:space="preserve"> Q-2023-0056</t>
  </si>
  <si>
    <t>Gloria Nancy Diaz</t>
  </si>
  <si>
    <t>Es que el enfermero mencionado deja los pacientes votados en el camino y los manda solos por los pasillos y las escaleras, es una falta de respeto con los pacientes.</t>
  </si>
  <si>
    <t>Juan Carlos Alvarez</t>
  </si>
  <si>
    <t xml:space="preserve"> Q-2023-0057 </t>
  </si>
  <si>
    <t>Maria Cristina Umaña</t>
  </si>
  <si>
    <t xml:space="preserve">La jefe al momento de informar que estaba prohibido el ingreso de alimentos, al expresarle que es madre con lactancia exclusiva de bebe de 40 dias, si podia ingresar mis alimentos, de manera grosera me expreso que tenia que comer afuera dejando a mi bebe sola en la cuna o que la alimentacion podian darmela aca. Por las dificultades con mi bebita llevo una dieta exclusiva, pero esta señora ni squiera indago al respecto. Despues me informo que no podia recibir visitas, le dije que por la lactancia exclusiva no podia irme, le pregunte si era posible que mi esposo ingresara en algun momento para que me brindara apoyo con la bebe, teniendo en cuenta que desde el 17 de marzo ingresamos al servicio de urgencias, llevo 40 dias de haber tenido a mi bebe, emocionalmente estoy afectada por todo lo de la bebita y la respuesta de ella fue la siguiente: "su hija tiene un mes de nacida, dejela en la cuna, subale la baranda que ella de ahi no se va a ir para ningun lado". Es una persona que carece de empatia y desconoce los protocolos de una atencion humanizada. Rasgos que deberian tener las personas que realizan este tipo de atencion. Cabe mencionar que la jefe de la noche me habia expresado que era algo que podia manejarse, que entendia mis razones, pero que era importante hablarlos con cada jefe de turno. Una aux de enfermeria que entro a la habitacion se dio cuenta que estaba llorando le conte lo sucedido y me expreso que no era la primera vez, que los problemas siempre se presentaban cuando ella estaba por la forma de dirijirse a los pacientes. Csualmente al momento de depositar esta queja otra mamà estaba realizando lo mismo, tambien por la groseria de la Jefe Tatiana.
Adicional a eso en la noche tenia el biogaia que le estaba suministrando a mi bebita por orden del pediatra, pero la auxiliar de enfermera de las 10:00 pm me dijo que se lo entregara que aca ellas le suministraban el medicamento. Son las 11:43 am y no se le ha podido suministrar  porque la jefe de turno no da razon del medicamento. Esto no solo afecta la evolucion de mi bebe sino que es un medicamento costoso y habia sido comprado por mi. Nombre de mi hija: Martina Gonzalez </t>
  </si>
  <si>
    <t>A-2023-0015</t>
  </si>
  <si>
    <t>Orlando Artunduaga Soto</t>
  </si>
  <si>
    <t xml:space="preserve">Para felicitar a doña Maria Idalia Quevedo por su forma de atender a todo tipo de personas. 
</t>
  </si>
  <si>
    <t>Imagenologia</t>
  </si>
  <si>
    <t xml:space="preserve">Idalia Quevedo </t>
  </si>
  <si>
    <t>A-2023-0016</t>
  </si>
  <si>
    <t>Andres Felipe Pescador</t>
  </si>
  <si>
    <t xml:space="preserve">La atencion es muy buena, el personal muy amable, la señora Maria Idalia me atendio muy bien, el servicio fue muy rapido y eficiente, lo recomiendo. </t>
  </si>
  <si>
    <t xml:space="preserve"> Q-2023-0058</t>
  </si>
  <si>
    <t>Julio Andres Florez Echeverry</t>
  </si>
  <si>
    <t>Personal USM</t>
  </si>
  <si>
    <t>Por medio de la presente me permito informar que fui internado en unidad mental el dia Domingo 10. Yo Julio Andres Florez Echeverry identificado con cc 1032363871 de Bogota y hasta momento no me han dado un diagnostico de el tratamiento a seguir. Igualmente los enfermeros de la unidad solo se dedican a dar medicamentos sin explicarme que medicamentos me suministran, ademas de las inyecciones que me suministran. Ademas he solicitado a los trabajadores social para poder con ellos desde hoy 12:00 o 17:00 y no ha sido posible con ello exijo los derechos como usuario que pertenezco y acudir con todos mis derechos, ademas solicito que funcion de atencion de la unidad mental se haga investigacion por los tratamientos afectando a todos los usuarios que estamos en la unidad.</t>
  </si>
  <si>
    <t xml:space="preserve"> Q-2023-0065</t>
  </si>
  <si>
    <t xml:space="preserve">La atencion ha salido muy mal he solicitado servicio ortopedia, llamadas celular para que me visiten y desde dia domingo no me han atendido, por favor exijo que se me de una atencion oportuna y eficaz.
</t>
  </si>
  <si>
    <t>Q-2023-0066</t>
  </si>
  <si>
    <t>Luz Marina Burgos Blandon</t>
  </si>
  <si>
    <t xml:space="preserve">Ingrese el dia 16-3-23 despues de la operacion la pierna me dolia mucho y yo estaba llorando del dolor, la enfermera solo paso en repetidas ocasiones a regañarme, me dijo "deje de quejarse, si se sigue quejando la mando para urgencias o a quirofano" a lo cual yo respondi "claro como no es su pierna", al rato la enfermera volvio un poco mas amable y me puso medicamento. </t>
  </si>
  <si>
    <t>Auxiiiar de enefermeria Sol Mar Moreno</t>
  </si>
  <si>
    <t>Q-2023-0060</t>
  </si>
  <si>
    <t>Jevier Hoyos</t>
  </si>
  <si>
    <t xml:space="preserve">Mala atencion, mala informacion, se pregunta y no dan respuesta.
</t>
  </si>
  <si>
    <t>Emsanar</t>
  </si>
  <si>
    <t>Personal de turno urgencias</t>
  </si>
  <si>
    <t>Q-2023-0059</t>
  </si>
  <si>
    <t>Diana Katerine Moreno</t>
  </si>
  <si>
    <t>Mal servicio de parte de los enfermeros y mucha lentitud en la atencion. Mal servicio en la informacion. </t>
  </si>
  <si>
    <t>AIC</t>
  </si>
  <si>
    <t>Ana Graciela bermudez</t>
  </si>
  <si>
    <t xml:space="preserve">Yo Ana Graciela Bermudez Jaramillo identificad con cc 40730552 de Doncello me dirijo a usted con el proposito de exponer mi caso. Siendo las 4.30 am del dia 29/03/2023 me encontraba descansando debajo de la camma 177 donde esta mi familiar, el señor Eliecer Rodriguez y al lado deje mis pertenencias. Detras de la silla estaban dos bolsas y en medio estaba mi celular el cual desaparecio y la unica persona que entro a colocar los medicamentos fue la auxiliar de eneferemria de turno, la anterior queja es con el fin  de que me colaboren a recuperar mi pertenencia. Agradezco su pronta colaboracion. Por favor dejar ver las camaras. </t>
  </si>
  <si>
    <t>Auxiliar de enfermeria de turno</t>
  </si>
  <si>
    <t>SIN DEFINIR</t>
  </si>
  <si>
    <t>Q-2023-0063</t>
  </si>
  <si>
    <t>Nelfi Johana Nuñez Meneses</t>
  </si>
  <si>
    <t xml:space="preserve">La jefe Fernanda ordena sacar la paciente a otra habitacion en mal estado y yo como acompañante tengo muletas y no hay los adecuados para la paciente y para mi con mi condicion, la pasa sin justificacion a otra habitacion y no sirve la camilla y el baño le chorrea agua, le avisamos a ella el problema y no atiende el llamo por lo que me veo en la obligacion de dejar la paciente sin acompañante. </t>
  </si>
  <si>
    <t>Jefe Luisa fernanda</t>
  </si>
  <si>
    <t>Particulares</t>
  </si>
  <si>
    <t>Q-2023-0062</t>
  </si>
  <si>
    <t>Leidy Johanna Fonseca</t>
  </si>
  <si>
    <t xml:space="preserve">Porque no me dejo entrar comida y me contesto de mala manera cuando le dije que el niño no comia y que me le dejaran entrar comida porque tenia hambre. </t>
  </si>
  <si>
    <t xml:space="preserve">Condiciones de Bienestar </t>
  </si>
  <si>
    <t>Red/Mail</t>
  </si>
  <si>
    <t>Int 3</t>
  </si>
  <si>
    <t>Guarda punto urgencias</t>
  </si>
  <si>
    <t>C externa</t>
  </si>
  <si>
    <t>Intern 1</t>
  </si>
  <si>
    <t>Vigilancia</t>
  </si>
  <si>
    <t>Inter 1</t>
  </si>
  <si>
    <t>USM</t>
  </si>
  <si>
    <t>Inte 3</t>
  </si>
  <si>
    <t>usm</t>
  </si>
  <si>
    <t>Int 2</t>
  </si>
  <si>
    <t xml:space="preserve">Maria Cristina Umaña </t>
  </si>
  <si>
    <t>P-2023-0001</t>
  </si>
  <si>
    <t>A través de derecho de petición, yo María Cristina Umaña Monje identificada con cédula de ciudadanía 1053770797 solicito sea registrado en la historia clínica de mi hija Martina Gonzáles Umaña de RC 1117948484 el reporte de la auxiliar de enfermería quien reportalas manifestaciones de alergía que estaba presentando mi hija a la 4:30 pm de este día. Así, como el episodio que presentó a la madrugada del 22 de marzo, durante la administración del metronidazol, llanto incontrolable, inquietud, tos. con una saturación de 72% y una frecuencia cardiaca de 200.
En horas de la tarde ya había reportado el brote (rostro pecho) hinchazón en el rostro y ojos. Pero, nunca se le informó al médico, también posterior al suministro del metronidazol.
Es importante que al momento de registrarel episodio se incluya la nota de la jefe de enfermería Tatiana Monsalve quien estaba de turno y el médico general quién fue a ver a mi hija. No realizó exámen físico, sol expresó que mi hija tenía una infección grave siendo esta una información contraria a la brindada por la pediatra, menciono esto, porque requiero y solicito una explicación escrita por parte del medico.
Dejo este derecho de petición en el área de talento humano, teniendo en cuenta que en el área de pediatría el buzón no contabacon formatos y al hacer la solicitud, la auxiliar dijo que tenía que ir hacía atención al usuario, le expresé que era importante que me diera solución porque ese buzón siempre debería estar disponible con todos los formatos ya que de lo contrario se estaría vulnerando los derechos de los pacientes.
Para la respuesta solicito que sea escrita, así cimo registrada en la historia clínica, entregándome una copia de la misma.</t>
  </si>
  <si>
    <t>Lina Andrea castro</t>
  </si>
  <si>
    <t>Q-2023-0067</t>
  </si>
  <si>
    <t>Por medio de la siguiente carta quiero hacer constar mi insatisfacción con respecto la maltrato recibido por parte del señor Adrián, camillero del turno nocturno y que labora para el hospital María Inmaculada en la ciudad de Florencia - Caquetá.
 A continuación, quiero describir como fueron los hechos del día 02 de abril del 2023 entre las horas 07:00 am - 07:15 am. En el día y la hora antes mencionadas, el señor Adrián, camillero del cual desconozco su nombre completo trasladó a la paciente Luz Bivia Castro Chavéz desde la sala de urgencias hasta la unidad mental. El señor Adrián desconociendo el protocolo y las reglas, me permite ingresar hasta el área donde está ubicadas las habitaciones de los pacientes, una vez en el lugar, la auxiliar Derly Gómez desde la puerta menciona que no está permitido el ingreso a los acompañantes del paciente y que por lo tanto debo de salir del lugar; cuando trato de explicar que no sabía sobre ello y que lo único que quiero es asegurarme de dónde y con quién quedará mi tía. El señor Adrián me interrumpe con gritos, le solicito que por favor no me grite; no me presta atención y responde que el habla de esa manera. Lo cual es falso porque desde el momento del traslado su tono de voz era diferente.
En medio de los gritos cuando le solicito que me de su nombre y me enseñe su carnet de identificación, el señor llega a tal punto de ira que se arrebata su carnet y me insulta diciendo, cito sus propias palabras "COMA MIERDA"
Considero estos hechos intolerables y solicito de manera respetuosa a quién corresponda, se le haga un llamado de atención ejemplar al señor Adrián y que así como fuí insultada en público, también se me ofrezca una disculpa.</t>
  </si>
  <si>
    <t>Médico y jefe de turno</t>
  </si>
  <si>
    <t>Adrian Steven Valencia Pulido</t>
  </si>
  <si>
    <t xml:space="preserve">Sanitas </t>
  </si>
  <si>
    <t>Nora Torres</t>
  </si>
  <si>
    <t>R-2023-0030</t>
  </si>
  <si>
    <t xml:space="preserve">Comedidamente solicito se tenga en cuenta la queja de la usuaria Nora Torres con cédula 40725872 quién nos informa que su hijo Juan Carlos Zarta Torres con cédula 1116918268 se encuentra recluido en el Hospital Departamental María Inmaculada porque sufrió una mordedura o picadura de serpiente desde hace tres días y no le prestan la atención adecuada en la aplicación del antibiótico en espera de que pase el médico y nada que pasa, es por lo anterior que solicito se le de prioridad en la atención médica del paciente en mención.
</t>
  </si>
  <si>
    <t>Esteban David Morales Casas</t>
  </si>
  <si>
    <t>R-2023-0024</t>
  </si>
  <si>
    <t>De manera atenta y respetuosa me permito solicitar su grandiosa colaboración en verificar el procedimiento realizado conforme a la atención en salud por el servicio de urgencias del Hospital Departamental Ma´ria Inmaculada, a un usuario del subsistema de salud de la Policía Nacional el señor intendente Esteban David Morales Casas identificado con cédula de ciudadanía 15519024, quién fue ingresado para valoración médica y toma de paraclínicos para determinar si se encontraba bajo los efectos de alguna sustancia (alcoho, sustancias psicoactivas), toda vez que era necesariodeterminar las funciones físicas y cognitivas del uniformado en mención para la correcta prestación del servicio de Policía.
Cabe mencionar que el uniformado ingresó a las 09:40 horas siendo valorado por TRIAGE donde informan que debe de esperar el llamado del médico para continuar con la atención, pasado 04 horas sin ser requerido por ningún profesional y en vista a la demora el oficial de servicio conjunto el régimen interno de sanidad solicitan información al respecto recibiendo como respuesta que ya lo habían llamado, situación que no pude ser posible teniendo en cuenta que el usuario ni los dos acompañantes se retiraron del lugar, a las 15:45 tuvo un segundo ingreso donde pasó por TRIAGE y posterior valoración por medicina general el profesional EFREN MACKLOW SUAREZ PACHECO quien ordena dentro de la misma toma de muestra de alcohol etílico en cualquier muestra por inmunoensayo, atención y procedimiento autorizado por la Dirección de Sanidad con el número 4892012 con respaldo presupuestal 85-5-020135-22, más no solicitaron autorización para la prueba de toxicología la cual también se estaba requiriendo, después de dos horas de dicha valoración el mismo profesional que atendió al usuario manifestó que no es posible la toma de laboratorio por ser fin de semana y que esta puede ser tomada el día lues, cuando ya no sería factible la prueba por el tiempo transcurrido.
Teniendo en cuenta lo anterior, y sin obtener solución alguna se procedió al retiro voluntario del usuario siendo aproximadamente 16:30 horas, notándose claramente la dilatación en la atención prestada y la falta de información al respecto del procedimiento, toda vez que desde el ingreso se manifestó el motivo de consulta y se aportó los consentimientos informados y firmados por el uniformado para la prueba de alcoholemia y toxicología, donde nunca se informó de manera oportuna que no era posible realizar el exámen de alcoholemia si no hasta siete horas después desde que ingresó el usuario y no se brinda información de la prueba toxicológica, situación que es confusa ya que el hospital siendo una entidad de tercer nivel de atención cuentas con un laboratorio las 24 horas del día.
Por lo anterior y contando con su valiosa colaboración, solicito respetuosamente se brinde información acerca de la situación expuesta, de igual manera el protocolo de atención por parte del hospital en estos casos para socializarlo con el personal, toda vez que como institución dentro de nuestras obligaciones esté el de prever y garantizar que el personal esté en condiciones óptimas para prestar un servicio a la ciudadanía, así mismo contar con las herramientas necesarias para aplicar los correctivos en caso de que los uniformados cometan faltas disciplinarias que involucran este tipo de conductas.</t>
  </si>
  <si>
    <t>Personal de turno urgencias Laboratorio</t>
  </si>
  <si>
    <t xml:space="preserve">Angi Juliana Pimentel Carvajal </t>
  </si>
  <si>
    <t>A-2023-0017</t>
  </si>
  <si>
    <t xml:space="preserve">Como paciente de 9 días de hospitalización puedo felicitar al servicio en general, buena actitud, buena disposición de las chicas auxiliares y muy en especial de Yoli Hernández y Lorena Molano, gracias a ellas por el compromiso con sus pacientes, por la paciencia y la iniciativa para hecerme sentir mejor tanto fisicamente como emocionalmente.
Resaltar la labor de los jefes de piso, en especial a la jefe Sonia y la jefe Luisa, por el agüita caliente, por el ánimo, las recomendaciones y por las oraciones.
Espero volver (No pronto) y volver a encontrarme este maravilloso grupo de mujeres.
</t>
  </si>
  <si>
    <t>Personal internacion 2</t>
  </si>
  <si>
    <t>Laura Soleidy Guzman Rivas</t>
  </si>
  <si>
    <t>S-2023-0004</t>
  </si>
  <si>
    <t xml:space="preserve">Sugiero la limpieza de los ventiladores debido a que se muestran con demasiado polvo y telarañas, lo cual para los que estamos internados en la zona de observación (carpa) nos puede afectar tanto en heridas como vías respiratorias.
</t>
  </si>
  <si>
    <t xml:space="preserve">Mantenimiento </t>
  </si>
  <si>
    <t>R-2023-0025</t>
  </si>
  <si>
    <t>Facturacion urgencias</t>
  </si>
  <si>
    <t>Usuarios facturacion urgencias</t>
  </si>
  <si>
    <t>Estamos inconformes porque solo hay un facturador y todos los familiares de los pacientes estamos inconformes</t>
  </si>
  <si>
    <t>Jairo Andres Osorio Gomez</t>
  </si>
  <si>
    <t xml:space="preserve">La señora de facturación del lado derecho de la ventanilla que está vestida de azul, fue grosera me dijo: "que hace aquí, lárguese de acá, la muchacha le dará el recibo", es muy vulgar porque me gritó y menospreció.
</t>
  </si>
  <si>
    <t>Facturacion consulta externa</t>
  </si>
  <si>
    <t>Auxiliar de facturacion</t>
  </si>
  <si>
    <t>todas aseguradoras</t>
  </si>
  <si>
    <t>Fredy Moreno</t>
  </si>
  <si>
    <t xml:space="preserve">Soy Fredy Moreno mi celu 3123586402 esto es para hacer la observacion de que servicio tan malo en facturacion , solo hablan entre las mismas, se secretean y tan lenta la llamadera con tanta gente que necesitamos . Por favor ser mas responsable. </t>
  </si>
  <si>
    <t>Por medio de la presente me permito manifestar el estado de atencion de los apcientes de la unidad mental las cuales realciono a continuacion: 
1 El agua que consumen para tomar medicamentos es sacada de un grifo, no siendo tratada.
2,Comparten vasos desechbles para todas las personas que deben consumir agua.
3, Eltrato de algunos que trabajan es despectivo, ignorando el paciente, hast esperando 1 hora para ser atendido o escuchado sin dar solucion .
4, Que la comida sea proporcionalmente par una persona ya que es muy poquita y todos en la unidad quedan con hambre.
5. Trata uno de comunicarse con las personas de turno para averiguar portratamientos y lo ignoran por compelto.
6, Las tasas del baño no tiene tapa y las pardes de los cuartos tienen humedad.
7, La respuesta de auxiliares de enfermeria es. Toca esperar y desde el lunes llevo solicitando dicho tratamiento con el ortopedista , me parece muy deficiete esa atencion.
8,Faltan juegos de mesa para que los pacientes se entretengan y no pase solo viendo television o en los cuartos dormidos.
9,Esta es la fecha de hoy jueves 2023 nad que me da azon del orotpedista, el minuto de trabajadorta no me ha sido otorgado. Solo martes y requiereo hablar urgente con la persona que me paga la seguridad social par jutificar mis dias de ausencia y cargar mas adelante las incpacidades en oficina sanitas-</t>
  </si>
  <si>
    <t>R-2023-0028</t>
  </si>
  <si>
    <t xml:space="preserve">Personal unidad mental </t>
  </si>
  <si>
    <t xml:space="preserve">Evelin Johana Ninco </t>
  </si>
  <si>
    <t>Q-2023-0070</t>
  </si>
  <si>
    <t>Ingreso por triage , me pasan directamente pormedio de turno, el cual valora mi seno lo tengo demasiado inflamado , rojo con dolor en toda la parte del pecho , axila y espalda, claramente por mi estado se da cuenta que debo recibir atencioin imediata . Me dejo tomar los laboratorios y les pido el fvor a las chicas de procedimeinto que necesito hablar con el jefe para que me colabore de buena manera, la cual refiere que no esta en su lugar de trabajo . Me llama l señora Jesica Andrea rodriguez refiriendo ser la jefe con un uniforme color verde y de mal maera me dice que requiero a lo que le pido elfavor que si me colabora  haciendome referir si el ginecologo me puede ver aqui a las 8.00 pm y de mala manera me dice que hast que yo no me deje canalizar no me va a ver el ginecologo , le pido por favor que lo llame para que el me vea, para que me defina manejo medico a lo cual se nego diciendome que me tenia que dejar canalizar . Yo vengo de Neiva, tego a mi bebe de 4 meses que no me quiere recibir tetero y si me dejo canalizar claramente no me deja amamantar, entoces dejo que mi hija se muera de hambre , que es esa humanizacion que se maneja en esta clinica, entonces si a mi se me llega a estallarel seno , le hecho totalmente la culpa al Hospital Maria Inmaculada por la pesima humanizacion y atencion que dan y claramente a la jefe que anteriormente mencione.</t>
  </si>
  <si>
    <t>Nueva ep</t>
  </si>
  <si>
    <t xml:space="preserve">Jefe Jesika Rodriguez </t>
  </si>
  <si>
    <t>R-2023-0031</t>
  </si>
  <si>
    <t>R-2023-0026</t>
  </si>
  <si>
    <t xml:space="preserve">Comedidamente solicito se tenga en cuenta la queja de la usuaria Natalia Almanza con cédula 1117489668 quien nos informa que su tía Luz María García Londoño con cédula 1117969852 se encuentra interna en el Hospital Departamental María Inmaculada en espera de una remisión para la IPS de 4 y a la EPS ASMET SALUD no se la quiere autorizar, teniendo en cuenta lo anterior solicito se le de prioridada la necesidad de la usuaria.
</t>
  </si>
  <si>
    <t>Proceso de remision del paciente</t>
  </si>
  <si>
    <t xml:space="preserve">Luz Maria Garcia Londoño </t>
  </si>
  <si>
    <t>Edgar Quiroz</t>
  </si>
  <si>
    <t>R-223-0027</t>
  </si>
  <si>
    <t xml:space="preserve">Buenos días, comedidamente solicito se tenga en cuenta la queja del usuario Edgar Quiroz Toledo con cédula 17634924 quien nos informa que su hermano Pedro Quiroz Toledo con cédula 17633230 se encuentra interno hace una semana en el Hospital Departamental María Inmaculada y no ha sido posible que le den remisión para que lo trate un especialista en retinología, es por lo anterior que solicito que le den prioridad a la queja del usuario.
</t>
  </si>
  <si>
    <t>Dylan Andres Sanchez lasso</t>
  </si>
  <si>
    <t>Q-2023-0069</t>
  </si>
  <si>
    <t>Respetuosamente me dirijo a usted para hacer la reclamación formal por falta de calidad humana por parte del médico en el servicio de TRIAGE en urgencias del hospital, el día de ayer 17 de abril, a las 4:10 pm aproximadamente.
El día de ayer se nos presentó un caso de urgencias en el colegio con el niño Dylan Andrés Sánches Lasso, identificado con tarjeta de identidad 1117937659, de nueve años de edad, quién manifestó tener dolor de cabeza intenso, se bajó a coordinación para llamar a los acudientes sin embargo no se pudo tener comunicación con los números que se tienen en la hoja de registro, luego de unos minutos el niño manifiesta nuevamente que le duele la cabeza, que tiene dolor en el corazón y siente que se va a desmayar, inmediatamente nos vamos en el carro del coordinador para el Hospital Departamental María Inmaculada, puesto que la secretaria de educación municipal nos recomienda que cualquier caso de urgencia, ese es el centro de atención que prioriza la atención a niños y de manera mal ágil, sin embargo, al momento de ingresar al servicio de urgencias, el niño se encontraba llorando y muy asustado, solicitamos atención prioritaria y nos dirige al TRIAGE, donde nos abre una enfermera y le informamos lo sucedido, ella pregunta al médico del turno que silo pueden atender y lo que dice es que el corazón no duele, por esta razón le manifiesto al médico que nosotros no sabemos y que el niño necesita atención inmediata, él se ofusca y de manera altanera le paga varias palmadas al escritorio y con la voz muy alta dice que es que quieren que lo atiendan siempre rápido, yo le indico es que el niño dice que le está doliendo el corazón, además que es un niño y lo más insólito es que el médico no estaba ocupado, de manera irresponsable dice, el niño no tiene nada, sin haberlo valorado, adicionalmente el niño tiene antecedentes médicos ya que su mamá murió de un problema cardiaco, considero que no es la forma de tratar a los usuarios, se debe de ser más humanos y actuar con diligencia, más cuando se trata de la vida de los seres humanos.</t>
  </si>
  <si>
    <t>Urgencias triage</t>
  </si>
  <si>
    <t>Medico triage</t>
  </si>
  <si>
    <t>Marcela Ramos</t>
  </si>
  <si>
    <t>R-2023-0034</t>
  </si>
  <si>
    <t xml:space="preserve">Los médicos y enfermeras se demoran mucho en la atención mientras sale uno, después pasa los minutos y llaman a otra persona.
La atención debe de ser continua y sin espera
</t>
  </si>
  <si>
    <t>Anestesiologo Herney Bermeo</t>
  </si>
  <si>
    <t>Sharit Nicol Rojas Avila</t>
  </si>
  <si>
    <t>R-2023-0035</t>
  </si>
  <si>
    <t>Comedidamente solicito que se tenga en cuenta la queja de la usuaria Carmelina Canacue Losada con cédula 40761864 quien nos informa que su nieta Sharit Nicol Rojas Ávila con tarjeta de identidad 1141323918 le están negando la atención médica en el Hospital Departamental María Inmaculada y se encuentra en un área de urgencias, sin tener en cuenta que es una paciente que requiere atención psiquiatrica urgente, menor de edad y que cuenta con su afiliación a la EPS CAPITAL SALUD en Bogotá y por lo tanto no se le puede negar el servicio de urgencias, por lo anterior solicito se le de atención de forma prioritaria y se le presten las garantías necesarias para preservar su vida.</t>
  </si>
  <si>
    <t>Capital salud</t>
  </si>
  <si>
    <t>Personal asistencial</t>
  </si>
  <si>
    <t>Cristian Fabian Osso Marin</t>
  </si>
  <si>
    <t>A-2023-0018</t>
  </si>
  <si>
    <t>Se le felicita el servicio prestado y la buena atencion que me brindaron solo sugiero mas atenion a los heridos de florencia</t>
  </si>
  <si>
    <t>R-2023-0032</t>
  </si>
  <si>
    <t>A la hora del parto se me complicó y yo les decía que no podía más, ellos me decían que le hiciera que yo si podía y les repetí por varias veces ya no puedo, que me ayudaran y lo punico que hicieron fue estrujarme el estómago y halar a mi bebé y lastimarla.</t>
  </si>
  <si>
    <t>Sala de Partos</t>
  </si>
  <si>
    <t xml:space="preserve">Personal sala de partos </t>
  </si>
  <si>
    <t xml:space="preserve">Diana Carolina Peña Murcia </t>
  </si>
  <si>
    <t>R-2023-0033</t>
  </si>
  <si>
    <t>A mi hija Juliana Andrade le hicieron una cirugía de la apéndice ella tiene 11 años, al salir de la cirugía la enfermera que la recibe es muy mala clase, la niña en varias ocasiones le expresa que tiene mucho dolor y la ignoran luego le dice de mala manera que ella no le puede poner nada, también la niña tuvo ganas de orinar y de mala clase se hace sentar en el pato cuando la niña le dice que tiene ganas de vómitar le pasan el mismo pato. Si no tienen paciencia para los pacientes ¿para qué trabaja en un hospital? por donde pasa tanta gente enferma.
Si ve que está ociupada o no puede atender a una niña pida ayuda de sus padres, pero se aprovechan que los niños están solos y los tratan como le da la gana, ella le expresó "no es sino una china consentida".
En un momento que me permitió el ingreso a la niña le dió vómito yo le pedí algo para que vomitara y me pasó una bolsa cuando le pedí algo para limpiar, a lo cual me dijo limpienla con la sabana o busque por ahí una servilleta. Si eso fue estando yo ahí como sería cuando estuvo mi hija sola.</t>
  </si>
  <si>
    <t>Auxiliar solmar</t>
  </si>
  <si>
    <t>29/04/223</t>
  </si>
  <si>
    <t>Maricely Garnica Jaramillo</t>
  </si>
  <si>
    <t xml:space="preserve">Sala de partos </t>
  </si>
  <si>
    <t>Katerine Diaz meneses</t>
  </si>
  <si>
    <t>Q-223-0068</t>
  </si>
  <si>
    <t xml:space="preserve">Falta de humanización por parte del personal hacía el usuario, el trato recibido fue como si estuvieramos en un entrenamiento militar la jefe Dayan nos despertó a los gritos sugiriéndonos que nos levantemos y nos alistemos porque ya venía el pediatra; sin detenerse a pensar que le estaba hablando a 2 madres que llevabamos días sin dormir y en constante preocupación por la salud de nuestros hijos y que no estábamos aquí de paseo.
En la noche del lunes 10, se le realizó una tomografía a mi hijo quien en el momento que vinieron a bajarlo para realizar el procedimiento estaba recibiendo tratamiento con antibiótico endovenoso por lo que sugerí al joven de la camilla que esperaramos a que el medicamento pasara completamente para bajarlo, entonces entró la jefe Dayan con actitud prepotente y le abrió por completo la llave al equipo de microgoteo sin medir las consecuencias del efecto adverso que puede causar el medicamento en la salud de mi hijo que tiene tan solo 3 años, eso entre muchas otras cosas que dejaré expuesto en mis redes sociales @iamktmeneses en instagram y facebook.
</t>
  </si>
  <si>
    <t xml:space="preserve">Pediatria </t>
  </si>
  <si>
    <t xml:space="preserve">Jefe Dahiana </t>
  </si>
  <si>
    <t xml:space="preserve">Nini Johana Reyes Gomez </t>
  </si>
  <si>
    <t>Q-2023-0071</t>
  </si>
  <si>
    <t>Manifiesto que la forma en el que el especialista Bermeo en el momento de aplicar la anestesia local fue brusco y grosero, al momento de realizar dicho proceso me dice de forma grosera "me avisa cuando se esté quieta para seguir con mi trabajo", además de ello me agacha la cabeza de forma muy brusca, considero que ello genera un malestar en mi proceso de recuperación y me sentí violentada por oarte de dicho profesional.</t>
  </si>
  <si>
    <t>Cirugia</t>
  </si>
  <si>
    <t>Herney Bermeo</t>
  </si>
  <si>
    <t>Redes sociales-mail</t>
  </si>
  <si>
    <t>C S MORELIA</t>
  </si>
  <si>
    <t>usm- Auxiliar de traslado Adrian</t>
  </si>
  <si>
    <t>Facturacion c.ext</t>
  </si>
  <si>
    <t xml:space="preserve">Unidad mental </t>
  </si>
  <si>
    <t xml:space="preserve">Leonardo Salazar </t>
  </si>
  <si>
    <t xml:space="preserve">Jairo Salazar </t>
  </si>
  <si>
    <t>Que estas enfermeras presten un excelente servicio porque estan mal. El turno de la noche se merece una felicitacion por ser excelente servicio.</t>
  </si>
  <si>
    <t xml:space="preserve">Auxiliares de enfermeria </t>
  </si>
  <si>
    <t>Para felicitar al equipo de doctores, jefes, auxiliares pertenecientes a la uci por su buena atencion con sus pacientes y familaires dios bendiga todo este equipo de especialistas, auxiliars, jefes. Muchas gracias</t>
  </si>
  <si>
    <t>Tatiana Floriano</t>
  </si>
  <si>
    <t>Muy buena medico dedidca a su oficio con toda la paciencia del munto tnto profesional como persona. La felciito por tan buen trabajo, espero siga asi con ese carisma para la atencion a los usuarios, tiene mucho conocimiento, sabiduria, etendimiento. Que mi Dios la bendiga enormemente, le conceda muchos años mas, muy linda persona en todos los sentidos</t>
  </si>
  <si>
    <t>Pediatra Sandra Zambrano</t>
  </si>
  <si>
    <t>Muy agradecidos por el servicio. Dios los siga bendiciendo</t>
  </si>
  <si>
    <t>Yulisa mercado</t>
  </si>
  <si>
    <t>Jefe yuri</t>
  </si>
  <si>
    <t>Sin dato 1</t>
  </si>
  <si>
    <t>Sin dato 2</t>
  </si>
  <si>
    <t xml:space="preserve">sin informacion </t>
  </si>
  <si>
    <t xml:space="preserve">Erika Astrih Calderon </t>
  </si>
  <si>
    <t xml:space="preserve">Algunas enfermeras de servicios llegan de muy mal genio como otras que son con amor , para los que estan de mal humor por favor no confundir lo persoal con lo laboral </t>
  </si>
  <si>
    <t>Salud total</t>
  </si>
  <si>
    <t>Neivi Liliana Gutierrez Urbina</t>
  </si>
  <si>
    <t>Yury Daniela Aldan Sanchez</t>
  </si>
  <si>
    <t>Hola quiero felicitar a la enfermera por su amor y entrega a Dios todo poderoso la bendiga y siga asi con ese corazon hermoso y bondadoso, ojal todas fueran asi</t>
  </si>
  <si>
    <t>x</t>
  </si>
  <si>
    <t xml:space="preserve">Quiero felicitar a su buen trabajo su entrega muchas gracias por su amor  y comprension merece las mejores cosas de la vida me llevo muy buenos recuerdos por su linda atencion. </t>
  </si>
  <si>
    <t>Diego Mauricio Gaona</t>
  </si>
  <si>
    <t xml:space="preserve">Entih Barrera </t>
  </si>
  <si>
    <t>Yo quiero felicitara todas las enfermeras por la atencion que prestan a los pacientes y para las niñas del aseo tambien.</t>
  </si>
  <si>
    <t>Marly Yulissa Suarez</t>
  </si>
  <si>
    <t xml:space="preserve">Previsora </t>
  </si>
  <si>
    <t>Jose Ivan Losada Torres</t>
  </si>
  <si>
    <t>No me gusta el trato que da al paciente, pues si la paciente presenta  un poco de nerviosismo ó asiedad ante el exmen de nasosinuscopia es normal y él no debe molestarse por eso intimidando al paciente y amenazando con o hacerlo, lo ideal es que trate de dar confianza y calmar al paciente.</t>
  </si>
  <si>
    <t>09/05/20236</t>
  </si>
  <si>
    <t>Maria Adalgiza Franco</t>
  </si>
  <si>
    <t>Sanidad militar</t>
  </si>
  <si>
    <t>Dr Jesus Antonio Espinoza</t>
  </si>
  <si>
    <t>Auxiliar yadira mejia</t>
  </si>
  <si>
    <t xml:space="preserve">Muy buenas tardes felciitaciones al hospital Maria Inmaculda por excelente servicio a sus usuarios por contar con personal humano de muy buena salida y experiencia laboral. En especial a la señora Yadira en atncion al usuario, bendiciones </t>
  </si>
  <si>
    <t>Julian Puerta Arias</t>
  </si>
  <si>
    <t>Llegamos a la hora de la cita asignada sin embargo la medico argumenta que debes salir y una audiencia y que hara presencia en el consultorio en media hora, lo manifestado fue a las 1:45 y nos retiramos del lugar a las 14.10 minutos no hizo presenci.</t>
  </si>
  <si>
    <t>Dra edith Natalia hernandez</t>
  </si>
  <si>
    <t>Consorcio</t>
  </si>
  <si>
    <t>Carolina Hernandez</t>
  </si>
  <si>
    <t>Alimentacion- urgencias</t>
  </si>
  <si>
    <t>Sena</t>
  </si>
  <si>
    <t xml:space="preserve">Sandra Patricia Salazar </t>
  </si>
  <si>
    <t>La atencion la recibio una niña de 2 años por frctura de hueso del pie izquierdo, el dia de ayer y no recibio ni comida, ni desayuno y ni almuerzo durante el tiempo que estuvo en urgencias , ella no tenia medicamento especiales ni trtamiento alguno. Sólo me parecio que no le cargaronel servicio en la historia clinica. El servicio de salud es especial porque es por parte del sena.</t>
  </si>
  <si>
    <t>Respetuosamente me dirijo a ustedes para que se hagan los ajustes encesarios siendo las 9:03 am del dia 13 de mayo se presento la enfermera Diana Murcia mal humorada como mostrando su inconformismo por sus deberes a realizar con el paciente postrado en la cama Carlos Salazar Calderon de acompáñamiento para el baño entre otros medicamentos ingeridos, cambio de pañal.
Teniendo en cuenta que sino cuenta con la disposicion y voluntad que deje el crgo, pero a los pacientes y acudientes se les debe trtar con respeto y aun mascon la edad que tienemi papa 81 años. Soy profesora me he manejado con respeto y valores tal como se los enseño a mis estudiantes. Agradezco la atencion prestada Dios y La virgen los bendiga</t>
  </si>
  <si>
    <t>Auxiliar de enfermeria Diana Murcia</t>
  </si>
  <si>
    <t xml:space="preserve">Quiero por medio de estas lineas felicitar y agradecer el servicio y este apoyo que han tenido con mi papa Carlos salazar Tovar a los medicos , enfermeras, auxiliares y jefes desde el dia 12 de abril hasta la fecha que esta mi papa , quedo altamente agradecida. </t>
  </si>
  <si>
    <t>Personal asistencia servicio internacion 3</t>
  </si>
  <si>
    <t>Para felicitar a la enfermera Carmenza Ordoñez, soportes por su excelete servicio prestada en el turno dela noche. 
En la cama 365y 364 esperamos que sigan habiendo persoas de excelente calidad como esta enfermera, para que esta institucion siga creciendo</t>
  </si>
  <si>
    <t>Joselito cabrera Vargas</t>
  </si>
  <si>
    <t>Se obtiene una cita con cardiologia particulara las 10+00 am , pasadas 2 horas y aún no nos atienden . Mala atencion.</t>
  </si>
  <si>
    <t>Cardiologia</t>
  </si>
  <si>
    <t>Daniel Vargas</t>
  </si>
  <si>
    <t xml:space="preserve">Solo felicitaciones y muchos agradecimiento  por el cuidado y las atenciones a mi hijo Mateo vargas Menese. Felicitaciones </t>
  </si>
  <si>
    <t>Unidad Mental</t>
  </si>
  <si>
    <t xml:space="preserve">Veronica Maria Rojas </t>
  </si>
  <si>
    <t>Porque si al paciente le dan la salida  los hacen esperar tanto tiempo, si se supone que la salida ya ha sido realizada.</t>
  </si>
  <si>
    <t>Urgencias personal</t>
  </si>
  <si>
    <t>Jean carlos Patiño Garcia</t>
  </si>
  <si>
    <t>A ustedes con mucho respeto, el motivo de esta sugerencia es que la comida es muy poquita, les pido que den permisop a nuestos padres, los que pueden comer traigan aca al hospital porque yo quedo con la comida que me traen en el hospital con hambre.</t>
  </si>
  <si>
    <t>alimentacion pediatria</t>
  </si>
  <si>
    <t>Sara Alzate Garcia</t>
  </si>
  <si>
    <t>Muchas gracias estoy muy agradecida por los servicios</t>
  </si>
  <si>
    <t>Personal pediatria</t>
  </si>
  <si>
    <t>Luz Dary Perdomo Rodriguez</t>
  </si>
  <si>
    <t>Por la atencion dada a mi padre durante la estadia en la uci excelente personal de Ana maria jefe Ivan auxiliar Jenifer y demas personal que sigan con su buen trato humanizado Gracias de us hijos y esposa y fmilai .</t>
  </si>
  <si>
    <t>Wilmer Calderon</t>
  </si>
  <si>
    <t>Conulta externa siau</t>
  </si>
  <si>
    <t xml:space="preserve">Policia nacional </t>
  </si>
  <si>
    <t xml:space="preserve">El motivo de este escrito es para felicitar de una manera especial a todo el personal médico y enfermeros de la UCI por el excelente desempeño y calidad humana en la atencion de mi pacienteel pastor de la iglesia pentecostal unida de colombia Anazar Patiño Rojas , mil gracias  Dios les yude y les de mucha sabiduria en este trabajo tan importante, de corazon le agradezco, los llevo en mis raciones, estamos agradecidos junto con mi esposo. Gracias, gracias </t>
  </si>
  <si>
    <t>personal médico y enfermeros de la UCI</t>
  </si>
  <si>
    <t>Luis Gonzalo Sierra</t>
  </si>
  <si>
    <t>Ana maria jefe Ivan auxiliar Jenifer y demas personal</t>
  </si>
  <si>
    <t>Personal siau y personal de consulta externa</t>
  </si>
  <si>
    <t xml:space="preserve">El dia de hoy me acerque a el Hospital Maria Inamculada para que le hicieran unos puntos porque no fue nada, solo ea poner unos puntos y llevamos mas de 4 horas esperando y para dar la salida una hora mientras la señora que autoriza echa un chiste  su compañero. Para todo se demoran, solo dicen espere,espere y no agilizan la salida. </t>
  </si>
  <si>
    <t>Hector Fabio Franco</t>
  </si>
  <si>
    <t xml:space="preserve">Falta en etica profesional ya que debido a un inconveniente con la mama de la pciente de 4 años los servicios prestados a la menor fueron muy eficientes, que tristeza que pasen estas cosas ya que se supone que estan para servir. </t>
  </si>
  <si>
    <t>Carmenza Ordoñez,</t>
  </si>
  <si>
    <t xml:space="preserve">Felicitaciones por su buentrato, fue muy agradable su trato, dios los bendiga grndemente . Felicitaciones y sigan asi </t>
  </si>
  <si>
    <t>Felicito el servicio que ha recibido el profesional de turno. Agradezco y que sigan atendiendo asi con humanidad y respeto</t>
  </si>
  <si>
    <t xml:space="preserve">enfermeras y personal de servicios generales </t>
  </si>
  <si>
    <t xml:space="preserve">Comedidamente solicito se solucione la queja de la usuaria Sandra Liliana Barragan Marroquin con c.c.40740091 quien nos informa que a su sobrina Mariana Liceth Barragan Martinez TI 1118024240 se encuentra interna en el Hospital María Inmaculada en espera de remisión para otra IPS que le pueda brindar la atención adecuada, pero no la remitieron queriendola dar de alta y ella requiere urgentemente atención medica especializada que el Hospital María Imaculada no le pueden brindar, es por lo anterior solicito se le de la remisión para una IPS que la pueda atender a la usuaria de forma prioritaria menor de edad lo más pronto posible ya que tiene comprometida su salud. </t>
  </si>
  <si>
    <t>Mariana Liceth Barragan Martinez</t>
  </si>
  <si>
    <t>Proceso de referencia</t>
  </si>
  <si>
    <t>Alexandra ortiz Cortes</t>
  </si>
  <si>
    <t>Q-2023-0073</t>
  </si>
  <si>
    <t xml:space="preserve">Pues yo estaba en una silla de ruedas del hospital ya que no habían ni sillas, ni camillas y por mi comodidad me dejaron también en silla de ruedas, ya que hace 10 días me operaron la rodilla y la tibia y hoy estoy porque tengo líquido en un pulmón y esta auxiliar me empezó a empujar y tratar de hacerme caer de la silla, fue muy grosera y ni se le vió la educación y amor por su trabajo, una señora extraña a mi le dijo de todo a la auxiliar.
Todo lo que estoy diciendo ya que si no hubiera sido por esa señora que me ayudó esa auxiliar me hace caer de la silla de ruedas. Después fui a atención al usuario y una señora muy educada me atendió y se desplazó conmigo hasta el lugar de urgencias y ella se dio cuenta que lo que me habían asignado si era la silla de ruedas y la cual fuimos a buscar la auxiliar. La cual en primera instancia trató de negar lo sucedido, pero, la cual la señora que me había defendido le dijo de todo en la cara de la auxiliar y de la atención del usuario, que la auxiliar era muy abusiva y que nunca debió de haberme tratado así. Uno debe de ver las condiciones de las personas, dejo esta claro porque la verdad hay muchas personas que tratan con calidad de ser humano, pero, hay personas que se les olvida que nosotros podríamos ser un familiar de alguno de ustedes.
Muchas gracias y bendiciones y pues esto lo hago con el fin de que ninguna otra persona se sienta humillada el cual fue como yo me sentí enfermo y fuera de eso ser tratado por una persona de salud de esa manera.
</t>
  </si>
  <si>
    <t>A-2023-0019</t>
  </si>
  <si>
    <t xml:space="preserve">Es una excelente enfermera demaSiado comprometida con sulabor de parte de los acompañantes y Nidia Ortiz cortes la queremos felicitar y resaltar su labor y desear que papa Dios la bendiga, felciitaciones Paola Hoyos. </t>
  </si>
  <si>
    <t>Auxiliar Paola hoyos</t>
  </si>
  <si>
    <t>Auxilair de enfemeria Nelcy urgencias</t>
  </si>
  <si>
    <t>Jenny Paola Sarmiento</t>
  </si>
  <si>
    <t>A223-0035</t>
  </si>
  <si>
    <t xml:space="preserve">Felicitarlos y agradecer su buen servicio, que Dios los guarde y siga dando ese buen corazón, solo puedo darle gracias y que sigan acogiendo a todos sus pacientes den esa calidez y entrego.
</t>
  </si>
  <si>
    <t>Luis Ivan chilatra</t>
  </si>
  <si>
    <t>Sanidad Militar</t>
  </si>
  <si>
    <t>A-2023-0036</t>
  </si>
  <si>
    <t>Felicito al área de resonancia por el excelente servicio y también la atención de consulta externa con el especialista de ortopedia con el Dr. Lepesquier, gracias.</t>
  </si>
  <si>
    <t xml:space="preserve">Resonancia magnetica </t>
  </si>
  <si>
    <t>Q-2023-0076</t>
  </si>
  <si>
    <t xml:space="preserve">Siendo la 01:00 p.m. el médico general me realiza la nueval valoración y ordena la salida. Me informa que debo de esperar en la parte de afuera por la orden de salida, siendo las 03:40 me aproximo a la ventana donde la señora Yaqueline quien me manifiesta que no sabe nada, que no necesita nadie en la ventana, que espere de una manera no adecuada.
Siendo las 03:47 p.m. de la tarde me aproximo nuevamente sin obtener una buena respuesta de esta manera observo la falta de compromiso y de atención por parte de la señora yaqueline y esto demuestra que no es la persona idónea para atender a los usuarios, quienes acuden a ustedes no solo para curar su cuerpo sino muchas veces el alma. Por esta razón solicito un llamado de atención al usuario para esta servidora yo que los usuarios también son la razón de ser de esta institución. No siendo más agradezco la atención prestada por su equipo de salud en el servicio de urgencia.
 </t>
  </si>
  <si>
    <t>Resonacia magnetica</t>
  </si>
  <si>
    <t>Auxiliar de facturacion jaqueline</t>
  </si>
  <si>
    <t>desconocido</t>
  </si>
  <si>
    <t>Miguel Cuchillo Talaga</t>
  </si>
  <si>
    <t>R-2023-0044</t>
  </si>
  <si>
    <t xml:space="preserve">EL día de hoy viernes 19 de mayo de 2023 las enfermeras del pasillo de urgencias donde se asignan las sillas cerca al área de reanimación no se apropian de las salidas de los pacientes, enfermeras a cargo de la enfermera jefe Angie. El internista me dió documentación de salida a las 01:00 p.m. y siendo las 06:00 p.m. en facturación no me la entregan. Las enfermeras dicen esperen y la que factura no tiene identificación más que un piercin en su nariz, no despacha en orden si no conforme a la cercanía que tiene con los pacientes o con quienes les solicitan, a parte de que es grosera al gritarme porque le reclamo la demora y la falta del respeto al orden en que recibe la documentación por parte de enfermeros (as) </t>
  </si>
  <si>
    <t>Alejandro Rojas</t>
  </si>
  <si>
    <t>R-2023-0045</t>
  </si>
  <si>
    <t>Salud Total</t>
  </si>
  <si>
    <t xml:space="preserve">Las personas que manejan las ordenes de salida son  5 y ninguno de ellos son agiles al momento de realizar su labor. Es una falta derespeto hacía el usuario tener que esperar tanto tiempo.
</t>
  </si>
  <si>
    <t xml:space="preserve">El dia 15 de Mayo delpresente año, me realizaron la toma de una biopsia de tiroides por urgencias, la muestra la entregue a la jefe encargada del turno, ese dia a las 11 de lamañana. Hoy30/05/2023 me acerque alaoficina de patologia para ver mi resultado pero la doc me manifieta que esa muestra nunca fue ingresada, no aparece en ele sitema. Los servidores de Atencion al usuario me han ayudado en lo que han podido.
Me acerque a la doctora Claudia marcela en la oficina de referencia, pero no tuve ninguna repuesta reconfortante , solo que tenia que esperar . Tengo cita autorizada con el especialista de cabeza y cuello en Neiva el dia 8 a las 2:15 pm de junio. Temo perder la cita ya que vengo desde muy lejos y no tengo familia aca en Florencia, muchomenos en Neiva. Estoy siendo demasiado perjudicada. Agradezco su pronta respuesta, ya que el timepo corre. Dios los bendiga. </t>
  </si>
  <si>
    <t>Personas de enfeermeria de turno</t>
  </si>
  <si>
    <t>R-2023-0037</t>
  </si>
  <si>
    <t>A-2023-0027</t>
  </si>
  <si>
    <t>A-2023-0029</t>
  </si>
  <si>
    <t>A-2023-0028</t>
  </si>
  <si>
    <t>Q-2023-0072</t>
  </si>
  <si>
    <t>A-2023-0026</t>
  </si>
  <si>
    <t>R-2023-0039</t>
  </si>
  <si>
    <t>A-2023-0025</t>
  </si>
  <si>
    <t>A-2023-0023</t>
  </si>
  <si>
    <t>A-2023-0024</t>
  </si>
  <si>
    <t>A-2023-0022</t>
  </si>
  <si>
    <t>Auxiliar Yalile Torres</t>
  </si>
  <si>
    <t>internacion 2</t>
  </si>
  <si>
    <t>Personal auxiliar internacion 2</t>
  </si>
  <si>
    <t>Auxiliar Marinela Rodriguez</t>
  </si>
  <si>
    <t>Auxiliares Karen y sofia</t>
  </si>
  <si>
    <t>A-2023-0021</t>
  </si>
  <si>
    <t>R-2023-0036</t>
  </si>
  <si>
    <t>A-2023-0020</t>
  </si>
  <si>
    <t>Q-2023-0074</t>
  </si>
  <si>
    <t>R-2023-0038</t>
  </si>
  <si>
    <t>Q-2023-0075</t>
  </si>
  <si>
    <t>R-2023-0040</t>
  </si>
  <si>
    <t>A2023-0030</t>
  </si>
  <si>
    <t>A-2023-0031</t>
  </si>
  <si>
    <t>R-2023-0041</t>
  </si>
  <si>
    <t>R-2023-0042</t>
  </si>
  <si>
    <t>A-2023-0032</t>
  </si>
  <si>
    <t>A-2023-0033</t>
  </si>
  <si>
    <t>A-2023-0034</t>
  </si>
  <si>
    <t>R-2023-0043</t>
  </si>
  <si>
    <t>Viviana Lozano Guzman</t>
  </si>
  <si>
    <t>Anonimo contra jaqueline</t>
  </si>
  <si>
    <t>RESONANCIA</t>
  </si>
  <si>
    <t>CS MONTAÑITA</t>
  </si>
  <si>
    <t xml:space="preserve">Respetuosamente solicito que el personal del siau tenga informacion de la preparacion para la toma de examenes para que no se pongan a voltear por todos lados al paciente ( Toma de electro) de igual forma tengan conocimiento que servicios tienen que entregar turno y cuales no para que el usuario no pierda el timepo de un lado para otro. </t>
  </si>
  <si>
    <t>Facturacion Urgencias</t>
  </si>
  <si>
    <t>Pedfiatria</t>
  </si>
  <si>
    <t>Facturac</t>
  </si>
  <si>
    <t>Fact urg</t>
  </si>
  <si>
    <t>C. ext</t>
  </si>
  <si>
    <t>Dilma Ramirez</t>
  </si>
  <si>
    <t xml:space="preserve">Señores calidad esta no es una queja, es una felicitacion a la señora del aseo generales de internacion 1 por su gran trabajo, se efuerza y preocupa por mantener el servicio impecable, muy aseados se ve la limpieza , que tiene en su servicio la felicitacion </t>
  </si>
  <si>
    <t>Auxiliar de servicios generales Saturia sandoval</t>
  </si>
  <si>
    <t>Paola Trujilo</t>
  </si>
  <si>
    <t>Super demorada la atencion</t>
  </si>
  <si>
    <t>Facturacion c. ext</t>
  </si>
  <si>
    <t>Juan Bautista Carranza</t>
  </si>
  <si>
    <t xml:space="preserve">En horas de la mañana la jefe de forma despota y poco humanizada, expresa a los usuarios </t>
  </si>
  <si>
    <t>Luisa Angelica Cedeño</t>
  </si>
  <si>
    <t xml:space="preserve">Siendo las 14-00 me diriji hacia el área de facturacion en la cual atienden personas sin turno y fui atendida a las 14+56, me dirijo hacia el consultorio  donde la auxiliar manifiesta que mi cita era a las 14+20 donde la cita esta agendada a las 14+40. Le manifeste porque llego tarde y la unica respuest es que el médico ya se fue y no la va a atender y que se habia ido porque no tenia mas consulta. </t>
  </si>
  <si>
    <t>Q-2023-0077</t>
  </si>
  <si>
    <t>Jefe Lina Maria Orozco</t>
  </si>
  <si>
    <t xml:space="preserve">Maria Yiseth Aroca </t>
  </si>
  <si>
    <t>R-2023-0046</t>
  </si>
  <si>
    <t>Me dirijo a ustedes para presentarles mi inconformidad con la situación que viene presentando hace unos días en su hospital la cual yo no veo que mejore, tengo un niño de nueve (9) meses de nacido el cual vengo trayendo desde el día 15 de mayo al hospital el cual ingresó por urgencias.
El día 15 de mayo del año 2023 el cual el pediatra de turno lo ve y lo deja hospitalizado por síntomas respiratorios, al otro día lo ve la pediatra de turno la cual le da salida porque según ella dice que, el niño ya está bien y no es necesario dejarlo hospitalizado. Así pasan unos días y el niño sigue mal, el día 22 de mayo lo vuelvo a traer por urgencias otra vez porque tiene fiebre y diarrea, le envían esa madrugada unos rayos X y muestra de sangre las cuales salen bien y me lo dejan en observación y a la mañana siguiente me le dan salida porque no tiene nada grave según el médico de turno. Me le dan salida con medicamentos los cuales en casa yo se los sigo dando como lo indica la fórmula médica pero, al pasar de los días me doy cuenta que el medicamento no le está haciendo efecto a lo cual llamo a la EPS y le saco una cita, lo llevo a la cita y cuando la doctora lo revisa y dice que está mal de los pulmones lo cual me lo remiten de urgencias al hospital otra vez, lo cual yo me pregunto ¿por qué no lo dejaron ante en el hospital si estaba mal?.
El dpia 25 de mayo de 2023 lo ingreso nuevamente al hospital y me le envían nuevamente rayos X los cuales salen y ellos me dicen que es una neumonía y le aplican medicamento, pasa un dia y medio después de estar hospitalizado en la madrugada del lunes 28 de mayo el niño presenta una flebitis en el brazo derecho. Lo cual se dieron cuenta a las 3 de la madrugada, la cual no la trataron en el momento y la enfermera manifiesta que es culpa del papá el cual estaba con el en ese momento.
La enfermera no reporta nada sino que el papá le dice al médico en el cambio de turno lo cual dice que lo reporte, llego yo a las diez (10) de la mañana y no le habían puesta nada, lo cual lo manifiesto con la jefe de turno en el momento desde entonces mi hijo ha sufrido de flebitis en donde lo canalicen. Llevo ya once (11) días en el hospital y no le veo mejoría a mi hijo.
Están que le aplican medicamentos pero, ninguno tiene efecto, hoy 11 de junio de 2023 la pediatra de turno dice que tiene leptospirosis, le indica a mi esposo lo cual desde hace días no le daban un diagnóstico concreto, yo le manifiesto a la pediatra de turno que lo quiero trasladas de clínica y ella manifiesta que no es necesario, pero, yo no le veo mejoría a mi hijo desde que lo tengo aquí hospitalizado.</t>
  </si>
  <si>
    <t>Miriam Mahecha</t>
  </si>
  <si>
    <t xml:space="preserve">Le doy gracias al servicio de aquí internación III, muy bueno, le doy gracias a la coordinadora del piso Jarleni Salas, doy gracias por la comida que me dieron.
</t>
  </si>
  <si>
    <t>A-2023-0038</t>
  </si>
  <si>
    <t>Asmetsalud</t>
  </si>
  <si>
    <t>El día de hoy a las 10 de la mañana aproximadamente entro a mi hijo a UCI Neonatal, un médico lo recibió y dijo que una jefe nos orientaba para las entradas a visita. Esa señora nos pegó un regaño donde lo que le entendí era que no nos daba la charla por ser el padre y no fue clara con la información.
Lo que logre entender era que viniera a ver a mi bebé después de las 2 de la tarde. Llego a las 3:45 de la tarde aproximadamente y me dicen que la visita de nosotros los padres es entre las 11:30 y 12:00 y 2:30 a 3:00. Yo le reclamo que por qué no me informaron eso en vez de regañarme en la mañana, la respuesta de la jefe y el médico fue que saliera de la unidad y les pedí ver a mi hijo y no me permitieron.
Mi pregunta es ¿por qué la jefe no me dió esa información esta mañana en ves de regañarme?</t>
  </si>
  <si>
    <t>Arley trujillo</t>
  </si>
  <si>
    <t>R-2023-0049</t>
  </si>
  <si>
    <t xml:space="preserve">Tenía cita con medicina interna el día de hoy a las 03:00 p.m., el cual llegué a la hora indicada, pero, eran las 04:30 p.m. y aún no me atendían porque pasaron pacientes del ejército después de esperar mi turno. No respetan el turno ni de llegada ni la hora, pasan por encima de los pacientes.
</t>
  </si>
  <si>
    <t>R-2023-0050</t>
  </si>
  <si>
    <t>Sara Rivera Encizo</t>
  </si>
  <si>
    <t>Ponal</t>
  </si>
  <si>
    <t xml:space="preserve">La persona del cubículo primero no agiliza ni presta el servicio rápido y oportuno por estar hablando por teléfono y cosas personales. Mi cita con el especialista a las 8:15 y ella hable que hable por teléfono, puede revisar las llamadas 8:00 a.m., 8:15 a.m. y el área total llena, falta más respeto por los pacientes.
</t>
  </si>
  <si>
    <t>Jorge Eduardo Franco Muñoz</t>
  </si>
  <si>
    <t>R-2023-0051</t>
  </si>
  <si>
    <t xml:space="preserve">La señora Sirley es una persona negligente e inhumana, a varias personas y yo nos hizo perder los exámenes de laboratorio, de mal modo recibió las ordenes y se desapareció, son las diez de la mañana y no aparece.
</t>
  </si>
  <si>
    <t>Gladis Gutierrez</t>
  </si>
  <si>
    <t>Q-2023-0082</t>
  </si>
  <si>
    <t xml:space="preserve">Yo, Juan Carlos Vargas Cabrera papá de la niña Eily Juanita Vargas Perez cama 108 pediatría urgencias, me permito poner la siguiente queja por la no atención al día de ayer por el otorrinolaringólogodoctor Espinoza. La niña fue llevada al consultorio y el nos negó la atención en dos ocasiones, dejando a mi hija sin la atención médica solicitada.
 </t>
  </si>
  <si>
    <t>Q-2023-0079</t>
  </si>
  <si>
    <t xml:space="preserve"> Juan Carlos Vargas Cabrera</t>
  </si>
  <si>
    <t>El día 19-11-2022 ingresé al servicio de urgencias para procedimiento de laparotomia, actualmente laboro con rama judicial, sin embargo, aunque me entregaron incapacidad médica en la misma no se señala el tiempo de gestación, el pago de la incapacidad médica y talento humano me lo requieren con urgencias, necesito que lo corrijan.</t>
  </si>
  <si>
    <t>Q-2023-0078</t>
  </si>
  <si>
    <t>Kely Yohana Beltrán Peña</t>
  </si>
  <si>
    <t>Lucita del Socorro  Anturi</t>
  </si>
  <si>
    <t>Q-2023-0080</t>
  </si>
  <si>
    <t>El día 14 de junio en la hora de la noche tuve una atención de cirugía, lo cual me atendió un anestesiólogo llamado Herney Bermeo, que me atendió de lo peor, el señor obligándome a inclinar la cabeza con brusquedad y falta de consideración; sabiendo que yo le comuniqué que no me cogía la anestiesia local porque era muy nerviosa, que me pusiera general, me daba muchos pinchazos y me hacía masajes bruscos en el hombro izquierdo.
La verdad miré en ese tipo soberbia y negligencia para atender a un paciente. Me lastimó la garganta, maxilar inferior, me di cuenta que, hasta con los auxiliares se portó despota, falta de ética profesional; con todo respeto pido que se le haga un llamado de atención o si nó, no deberían de tener una persona así que de mala imagen al hospital, cuando por lo demás cuenta con buenos profesionales en todo el ambito de atención.
Quiero dejar claro que en caso tal de alguna secuela es responsabilidad del señor Bermeo, que haría pagarlo.
Muchas gracias a la atención a esta nota.</t>
  </si>
  <si>
    <t>Angela Maria Morales</t>
  </si>
  <si>
    <t>R-2023-0054</t>
  </si>
  <si>
    <t>El día de ayer 07 de junio llamé para preguntar el horario de atención y documentos necesarios pues debo de viajar desde municipio y hoy 08 de junio no me prestan el servicio que porque la maquina se dañó, no es la primera vez que viajo por temas médicos y pierdo el viaje porque no me prestan los servicios.</t>
  </si>
  <si>
    <t>Servicio de Imagenologia</t>
  </si>
  <si>
    <t>Mala atención al usuario lenta la facturación, deben mejorar o mantener personal calificado en el cargo, se nota que no saben lo que hacen, dos o más horas para facturar un servicio.</t>
  </si>
  <si>
    <t>Dabinson Murillo</t>
  </si>
  <si>
    <t>R-2023-0055</t>
  </si>
  <si>
    <t>Personal auxiliar</t>
  </si>
  <si>
    <t>Me tomo el atrevimiento de escribir en este papel porque en el formato del buzón no hay suficiente espacio para lo que quiero escribir.  Además, no encontré lapicero en el buzón de sugerencias.
Sinceramente, mi esposo y yo nos encontramos totalmente anonadados y decepcionados con el trato tan pero tan pesimo de todo absolutamente todo el personal que labora en este hospital, desde las señoras que reparten los alimentos, los vigilantes, los médicos y hasta los auxiliares de enfermería y enfermeros jefes Les falta muchisima empatía, respeto y caridad para con los enfermos y sus acompañantes. Del mismo modo, les falta muchisimo humanismo porque están atendiendo personas con distintas afecciones de salud, personas y acompañantes que en muchas ocasiones no tienen siquiera que comer y aguantan todo tipo de necesidades... ¿Cómo es posible que las personas tengan que pensarlo hasta 10.000 veces para poder dirigirse a algún funcionario de acá y/o evite preguntar cualquier cosa que por muy sencilla que sea merezca ser respondida y/o aclarada y que sencillamente todos los funcionarios respondan a todo grito y con 3 piedras en la mano?
O que la información brindada al paciente y a su acompañante por parte de algun funcionario en la famosa "entrega de turnos" sea totalemente diferente a la suministrada previamente cuando su acompañante o el enfermo preguntaron. Podría quedarme aquí manifestando, estas y muchas cosas más, pero, el papel no me alcanzaría... Lo cierto es que les falta mucha humanidad, dignidad, entre otras, para brindar un trato adecuado a las personas.
Trato pésimo, pésima entrega de turnos, peleas entre los mismos profesionales y funcionarios delante de los enfermos, canalizaciones de mala gana, administración de medicamentos de mala gana, que tristeza, por eso la gente lo piensauna y 1.000 veces más para venir al hospital.
Dios no lo quiera y ningún familiar de ustedes se enferme y sea tratado de una manera tan humillante y deprimente como lo hacen ustedes.
Gracias por su atención.</t>
  </si>
  <si>
    <t>sin dato</t>
  </si>
  <si>
    <t>Personal Urgencias</t>
  </si>
  <si>
    <t>Pesimo de todo absolutamente</t>
  </si>
  <si>
    <t>R-2023-0053</t>
  </si>
  <si>
    <t>R-2023-0052</t>
  </si>
  <si>
    <t>A esta hora 5:15 minutos p.m. y luego de esperar por más de una hora, nos despachan de impresiones médicas, aduciendo que no pudieron arreglar la impresora, que volvieramos mañana.
¡Como así!, luego no se supone que toda empresa tiene contrato con un técnico en mantenimiento de estos aparatos?, entre esas empresas el Hospital María Inmaculada, es inhumano que lo hagan a uno esperar tanto tiempo y luego decirle que venga al otro día, como algo "normal", sin tener en cuenta las ocupaciones de las personas, esto es una falta de respeto.
Por favor quien tenga que ver con veeduría a esta dependencia por favor haga lo que tiene que hacer en pos de los usuarios, gracias.</t>
  </si>
  <si>
    <t xml:space="preserve">Personal auxiliar cajas de facturacion </t>
  </si>
  <si>
    <t>Usuario Insatisfecho</t>
  </si>
  <si>
    <t>Yaneth Patricia Velez Macias</t>
  </si>
  <si>
    <t>A-2023-0040</t>
  </si>
  <si>
    <t>Somos de Medellín, hemos estado durante 18 días con mi hijo hospitalizado. Quiero felicitar ampliamente y agradecer a los Auxiliares de enfermería y especialistas por tan grande labor.
A mejorar: Ojalá las enfermeras jefas tuvieran la mitad de empatía, don de servicio y educación que tienen las auxiliares porque ni un saludo contestan.</t>
  </si>
  <si>
    <t>SURA</t>
  </si>
  <si>
    <t>Como coordinación de salud municipal, es mi deber garantizar una óptima prestación de los servicios de salud, por este motivo me permito remitir queja por parte del usuario Faber Andrés Leal Carvajal  identificado con cédula de ciudadania 1117501407 de Florencia, Caquetá de la EPS Sanitas, quien manifiesta haber recibido un servicio de baja calidad en la IPS Centro de Salud La Montañita HMI, en los siguientes términos:
HECHOS
El jueves 8 de junio entre las 10:30 y las 11:00 de la noche de 2023, me acerque al centro de salud con un dolor fuerte, dificultad para respirar, con mucha tos y un dolor de oído. Me acerque por urgencias porque estaban las farmacias cerradas, me tomaron los signos vitales la Aux. de Enfermería Nini Johana, quién enseguida llamó a la médico Milena Ávila para comentarle de la urgencia y la médico no hizo presencia en el lugar y simplemente ordenó dos (2) nebulizacionesy que se las apuntara a la cuenta de la niña (mi sobrina) que también estaba ingresada en ese mismo día por urgencias y que volviera a las ocho de la mañana. A lo que no accedí porque la médica ni siquiera hizo presencia en el centro de salud y me tocó irme para la casa con el mismo dolor, la misma dificultad para respirar y con una tos muy fuerte.
No sin antes rogarle el favor que me inyectara algo para el dolor y los síntomas que tenía, a lo que la respuesta fue negativa argumentando que la medico no había autorizado.
De acuerdo con esta declaración, solicitamos dar el trámite correspondiente para que no se vulnere el derecho a la salud.</t>
  </si>
  <si>
    <t>Q-2023-0081</t>
  </si>
  <si>
    <t xml:space="preserve">Faber andres Leal </t>
  </si>
  <si>
    <t>Centro de salud La montañita</t>
  </si>
  <si>
    <t xml:space="preserve">Medico y auxiliar de turno </t>
  </si>
  <si>
    <t>Leidy Katherine Gonzalez</t>
  </si>
  <si>
    <t>Jefe Yury Fernanda
Auxilaires Anyi Fernanda y Karen Cordoba</t>
  </si>
  <si>
    <t>Quiero felciitar a la jefe Yury Fernanda y las auxilaires Anyi Fernanda y Karen Cordoba por u dedicacion y amor por los niños</t>
  </si>
  <si>
    <t>Comfenalco</t>
  </si>
  <si>
    <t>Faturacion</t>
  </si>
  <si>
    <t>CS Montañita</t>
  </si>
  <si>
    <t>Dr Herney Bermeo</t>
  </si>
  <si>
    <t>Auxiliar Sirley</t>
  </si>
  <si>
    <t>Internacion3</t>
  </si>
  <si>
    <t>C. Externa</t>
  </si>
  <si>
    <t>Redes sociales/ mail</t>
  </si>
  <si>
    <t>Duvan Camilo Caicedo</t>
  </si>
  <si>
    <t>Q-2023-0083</t>
  </si>
  <si>
    <t>Es triste ver como tratan a una embarazada, mi esposa perdió el bebé por culpa de los médicos que le dieron la salida, sin antes haber revisado el bebé, horas después volvimos porque estaba grave y mi esposa se le salió la cabeza del bebé y gritaba y nadie la ayudó. Falta de profesionalismo, asesinos incompetentes.</t>
  </si>
  <si>
    <t>MedicoElkin Cerchiaro
Julio Camilo Arrata</t>
  </si>
  <si>
    <t>A-2023-0037</t>
  </si>
  <si>
    <t>R-2023-0048</t>
  </si>
  <si>
    <t>Jefe Leine Hocker</t>
  </si>
  <si>
    <t>jefe jarlene</t>
  </si>
  <si>
    <t xml:space="preserve">Correo </t>
  </si>
  <si>
    <t>21//06/2023</t>
  </si>
  <si>
    <t>Dra Mireya Mahecha</t>
  </si>
  <si>
    <t>Personal Auxiliar</t>
  </si>
  <si>
    <t xml:space="preserve">Fisiatra Kristian Ikerne </t>
  </si>
  <si>
    <t>Andrea zambrano</t>
  </si>
  <si>
    <t>Omaira sanchez</t>
  </si>
  <si>
    <t>Enfermera Nury Rocio</t>
  </si>
  <si>
    <t>Aleida Bahamon</t>
  </si>
  <si>
    <t>Judy Andrea Basto</t>
  </si>
  <si>
    <t>Muy buena atencion a mi familiar Davis Mahecha Ramirez, muy atenta</t>
  </si>
  <si>
    <t>Auxiliar Paola Hoyos</t>
  </si>
  <si>
    <t>Juan Carlos Zambrano A</t>
  </si>
  <si>
    <t>Interancion 3</t>
  </si>
  <si>
    <t>Manifiesto que la auxiliar tiene un exclente servicio al usuario. La felciito por u servicio lo hace con bastante sentido de pertencia e muy entregada a lo que hace y es muy rspetuosa y carisimatica</t>
  </si>
  <si>
    <t>Lency Capera</t>
  </si>
  <si>
    <t xml:space="preserve">Ovidio Gonzalez </t>
  </si>
  <si>
    <t xml:space="preserve">Enrique Castro </t>
  </si>
  <si>
    <t>Se felicita al personal de enferemria, medicos, espeicalistas, la atecion la caliad humana, excelente.</t>
  </si>
  <si>
    <t>Maria Angelica Vargas</t>
  </si>
  <si>
    <t>Personal de servicio de internacion 3</t>
  </si>
  <si>
    <t>Personal del servicio internación  3</t>
  </si>
  <si>
    <t xml:space="preserve">Jasbleidy A rivera </t>
  </si>
  <si>
    <t xml:space="preserve">Internación 2 </t>
  </si>
  <si>
    <t xml:space="preserve">Maria Stefany Cifuentes </t>
  </si>
  <si>
    <t>Enith Valencia Hincapie</t>
  </si>
  <si>
    <t>Fumigacion</t>
  </si>
  <si>
    <t>Vigilante Arias</t>
  </si>
  <si>
    <t>Hilda Montes Murcia</t>
  </si>
  <si>
    <t>Lucely Pulido Montes</t>
  </si>
  <si>
    <t xml:space="preserve">Por falta y atropello a mis derechos como madre del paciente Gerardo Alonso Fernandez por la cual falta de informacion mas exacta par que sean mejor entendidos como familiares. </t>
  </si>
  <si>
    <t>Luz Dary Rodriguez Cano</t>
  </si>
  <si>
    <t>Llegan las personas a radicar en facturacion , sale una señora recibiendo y las otras hablando por celular y hablando entre ellas. NO estan pendientes si hay presupuesto con las empresas y cuando uno pasa para radicar le informan donde las personas llevan mas de dos horas esperando</t>
  </si>
  <si>
    <t xml:space="preserve">Leticia Rodriguez </t>
  </si>
  <si>
    <t xml:space="preserve">Positiva </t>
  </si>
  <si>
    <t>El dia 06/07/2023 el medico fisiatra me relizo una neuroconduccion y electromiografia donde el medico no quizo terminar el procedimiento como tal porque según él  yo como paciente hago contracciones voluntarias del brazo derecho, el cual esta siendo afectado por consecuentcia del acciente laboral el dia 06/12/202</t>
  </si>
  <si>
    <t>Quiero extender una feliciitacion a la enfermera Nury Rocio por el excelente servicio que presto durante mi estancia en el hospital en el pabellon de medicina interna en la habitacion 375, personas como ellas dan esperanza de una pronta recuperacion y hacen que el amor con el que no trata pueda curar las heridas .</t>
  </si>
  <si>
    <t>Por buena atencion a mi persona</t>
  </si>
  <si>
    <t>Felicito a la señorita lency Capera por su amabildad y excelente servicio, trabajo con sentido de pertenencia y amor</t>
  </si>
  <si>
    <t xml:space="preserve">En horas de la mañana me disponia a salir de la casa a cambiarme de ropa y volver a ingresar a cuidar a mi esposo y el vigilante Arias que se encontraba e la porteria de urgencias no me dejo salir y dijo que si salia o podia volver a ingresar sino hasta las 6 de la tarde y por tal motivo no pude salir a cambiarme.
Me parece injusto que no nos podamos desplazar hasta la casa a cambiarnos si nos dejan volver a ingresar . </t>
  </si>
  <si>
    <t>Policia</t>
  </si>
  <si>
    <t>usm-</t>
  </si>
  <si>
    <t xml:space="preserve">auxiliar de enfermeria DEISY YICELA OSSA </t>
  </si>
  <si>
    <t>Auxiliares de facturacion</t>
  </si>
  <si>
    <t>Rubiel Cruz</t>
  </si>
  <si>
    <t>Auxiliar de medicamentos</t>
  </si>
  <si>
    <t>Yolanda Muñoz Gutirrez</t>
  </si>
  <si>
    <t>Alexander Correa</t>
  </si>
  <si>
    <t>Agradecimento al servicio de hospitalizacion III por todos sus cuidados, apoyo, entrega para la recuperacion de mi familiar Maria Gilma Silva hernandez</t>
  </si>
  <si>
    <t xml:space="preserve">Jefe de enfermria jaime Diaz
Guarda de vigilancia Ballen </t>
  </si>
  <si>
    <t>Paola Andrea Cachaya</t>
  </si>
  <si>
    <t>Jorge Torres</t>
  </si>
  <si>
    <t>Q-2023-0084</t>
  </si>
  <si>
    <t>A-2023-0041</t>
  </si>
  <si>
    <t>A-2023-0042</t>
  </si>
  <si>
    <t>A-2023-0043</t>
  </si>
  <si>
    <t>A-2023-0044</t>
  </si>
  <si>
    <t>A-2023-0045</t>
  </si>
  <si>
    <t xml:space="preserve"> A-2023-0046</t>
  </si>
  <si>
    <t xml:space="preserve">Felicitaciones por la buena labor desempéñada por el personal de enfermeria, profesionales especializdos, profesional medico. La comodidad de las instalaciones para el usuario y sus acompañantes </t>
  </si>
  <si>
    <t>Personal auxiliar de cajas de consulta externa</t>
  </si>
  <si>
    <t>El personal de salud debe tener una buena manera de atender al usuario, porque todos somos usuarios sean pacientes o acompañantes, que realicen el curso de atención al usuario, de humanismo y a su vez que lo apliquen (que cuando un usuario les hable, les mire a la cara por respeto ya que no somos animales) que tengan empatía y que haga de cuenta que es un familiar y de como le gustaría que los atendiera.</t>
  </si>
  <si>
    <t>Paula Andrea garcia</t>
  </si>
  <si>
    <t>Personal del área</t>
  </si>
  <si>
    <t xml:space="preserve">otros subsidiados </t>
  </si>
  <si>
    <t xml:space="preserve">Yarledy Bubu Cardozo </t>
  </si>
  <si>
    <t>Llegué incosciente y de urgencia y le pidieron los documentos y papelería de controles y lo entregó mi esposo la carpeta con toda la documentación y me desaparecieron la cédula de ciudadanía.</t>
  </si>
  <si>
    <t xml:space="preserve">Agradezco a la enfermera Paola por su atención tan bonita para con mi mamita y conmigo, muchas gracias paciente Liliana Parra.
</t>
  </si>
  <si>
    <t>Liliana Parra</t>
  </si>
  <si>
    <t>Arnol Calderon</t>
  </si>
  <si>
    <t>Agradezco la buena atención de mi esposa Edelmira Cordoba, Dios les pague</t>
  </si>
  <si>
    <t>Paola Campo Lopez</t>
  </si>
  <si>
    <t xml:space="preserve">Muy buenos días de todo corazón quiero agradecer a toda la unidad de pediatría por su excelente atención para con nosotros. Excelente servicio y felicitaciones a los médicos, enfermeras, jefes y personal que colabora con la limpieza.
</t>
  </si>
  <si>
    <t>A-2023-0050</t>
  </si>
  <si>
    <t>Mi hijo fue paciente del área de pediatría en el Hospital Departamental María Inmaculada y sinceramente me voy feliz y agradecida con el personal por su excelente servicio y calidad humana.
Mi hijo no pudo estar en las mejores manos, me voy con un concepto diferente y totalmente positivo del hospitala y de esta área.</t>
  </si>
  <si>
    <t>Anonimo- pediatria</t>
  </si>
  <si>
    <t xml:space="preserve">Ofran Londoño </t>
  </si>
  <si>
    <t xml:space="preserve">Tenemos inconformidad con el servicio del dia de hoy 21 de Julio 2023 con la auxiliar de enfermeria de la UCI por el trato con la paciente Stefny Londoño , el cual esta muy delicada de salud y la auxiliar es muy altanera y no sabe tratar a a paciente. Gracias por la atecion prestada. </t>
  </si>
  <si>
    <t>Auxiliar de enfermeria Stefany Londoño</t>
  </si>
  <si>
    <t>A-2023-0048</t>
  </si>
  <si>
    <t>A-2023-0049</t>
  </si>
  <si>
    <t xml:space="preserve">A-2023-0051
</t>
  </si>
  <si>
    <t>A-2023-0047</t>
  </si>
  <si>
    <t>R-2023-0058</t>
  </si>
  <si>
    <t xml:space="preserve">Mi queja es que hay demaciados zancudos y puede ser peligroso para mi salud. Agradecemos que fumiguen +o den toldillos y mi sugerencia es porque la auxiliar Rosa le falta mas humanidad , es muy tosca  con las personas no me gutso el serviio de ella y todo el otro personal si los felicito. Dios los bendiga. </t>
  </si>
  <si>
    <t>Es la persona mas arrogante y con mucha falta de etica por su trabajo, falta de atencion al publico, hasta grosero con su arrogancia tratando de humillar al personal que llega con un servicio de atencion en urgencias, de igual forma la guarda de seguridad de apellido ballen</t>
  </si>
  <si>
    <t>Q-2023-0086</t>
  </si>
  <si>
    <t>R-2023-0060</t>
  </si>
  <si>
    <t>Q-2023-0085</t>
  </si>
  <si>
    <t>R-2023-0059</t>
  </si>
  <si>
    <t>Marinela Rodriguez</t>
  </si>
  <si>
    <t>Es una persona sin conocimiento de atencion al publico grosero y arrogante tanto con los pacientes que llegan a este punto para ser atendidos como con los familiares de los de los mismos y ni hablar de la señora guarda de seguridad de apellido ballen</t>
  </si>
  <si>
    <t xml:space="preserve">Es necesario qe consideren el tiempo que una persona debe sacar para venir a facturar el dia en curo toma toma turno a las 2.47, tenia delante mio 9 turnos, paso y hora exacta para que atendieran. Considero que es mucho tiempo para tan pocos turnos, ademas de ello una de las facturadoras no le prestaban atencion al trabajosino que mantenia pendiente de su celular. Espero tomen las recomendaciones, tambien un lapso de 10 minutos en el que no llamaban a nadie a la ventanilla. </t>
  </si>
  <si>
    <t>Claudia Patricia Cabrera</t>
  </si>
  <si>
    <t xml:space="preserve">El dia 03 de Junio al as 815 am dejar mis pertenencias en un casillero al salir de la visita, hbian corrido mi bolso del casillero y robaron mi celular. En mis averiguaciones me entero que en la UCI siempre ha pasao lo mismo y que mi telefono se encuentra cerca a las canchas del barrio San Judas bajo y lo tienen en uso </t>
  </si>
  <si>
    <t>Seguridad- casilleros</t>
  </si>
  <si>
    <t>Yo como paciente Yolanda Muñoz en la noche verifique que no correpondia el nombre mio de la bolsa del suero donde me estaban poniendop los medicamentos , por favor tengan en cuenta cuando vayan a poner medicamentos en los pcientes que el nombre sea del paciente. Muchas gracias</t>
  </si>
  <si>
    <t>Muy repetuosamente me dirijo a utedes con el fin de presentar una queja con respecto a la administracion de medicamentos de el señor Jose correa Cordoba con HC 4,965,251 ubicado en la camilla 149 de el servicio de urgencias , paciente que el dia de hoy no recibio su tratamiento acorde a los horarios estipulados .
Pipercilina / tazobctam 4,5 gt c/6 y no fue adminsitrado a las 16,00
Furosemida tab 40 mg y no fue administrado a las 18.00
Becalmetasona inhalador no aminstrado a las 16,00 
Me preocupa que pacientes con patologia com la de mi papa de un epoc no rciban su dosis de medicamentos como son ordenados por el medico.
Muy respetuosamente solicito un seguimiento mas minucioso y una adherencia a protocolo de adminisitracion de medicamentos a la auxiliar de enfermeria DEISY YICELA OSSA la cual estuvo a cargo del paciente en mencion dede las 7:00 am hasta las 19.00 de el ia 11/07/2023.
Los medicamentos aparecen solicitados y administrados en sistemas, pero no fueron administrados al paciente. Se logro verificar que el equipo buretrol, macrogoteo y SS 09% estn de las 12.00m de el mismo dia y no estan ni siquiera purgados</t>
  </si>
  <si>
    <t>Para que hagan el favor de fumigar para los zancudos ya que hay demaciada presencia de zancudos en todo el hospital por lo cual es preocupante debido al virus del dengue hemorragico , de antemano agradezco su atencion prestada.</t>
  </si>
  <si>
    <t xml:space="preserve">Esto es para felicitar a la enfermera Lorena ya que es muy amable y querida con los pacientes al igual que la enfermera beatriz, las felciito y que igan haciendo su rabajo como hasta ahora con amor, cariño y respeto. </t>
  </si>
  <si>
    <t>R-2023-0064</t>
  </si>
  <si>
    <t>R-2023-0063</t>
  </si>
  <si>
    <t>Q-2023-0088</t>
  </si>
  <si>
    <t>R-2023-0065</t>
  </si>
  <si>
    <t>R-2023-0062</t>
  </si>
  <si>
    <t>A-2023-0052</t>
  </si>
  <si>
    <t>Q-2023-0087</t>
  </si>
  <si>
    <t>R-2023-0061</t>
  </si>
  <si>
    <t>R-2023-0056</t>
  </si>
  <si>
    <t>R-2023-0057</t>
  </si>
  <si>
    <t>Personal de Unidad mental</t>
  </si>
  <si>
    <t>07/07/20231</t>
  </si>
  <si>
    <t>El paciente de la 369 tnaia la vena en buen estado , el enfermero lo canalizo de nuevo</t>
  </si>
  <si>
    <t xml:space="preserve">Auxiliar de enfermeria </t>
  </si>
  <si>
    <t>Usm</t>
  </si>
  <si>
    <t>vigilancia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</si>
</sst>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8" x14ac:knownFonts="1">
    <font>
      <sz val="11"/>
      <color theme="1"/>
      <name val="Calibri"/>
      <family val="2"/>
      <scheme val="minor"/>
    </font>
    <font>
      <b/>
      <sz val="11"/>
      <color theme="1"/>
      <name val="Calibri"/>
      <family val="2"/>
      <scheme val="minor"/>
    </font>
    <font>
      <sz val="11"/>
      <color indexed="8"/>
      <name val="Calibri"/>
      <family val="2"/>
    </font>
    <font>
      <sz val="10"/>
      <name val="Arial"/>
      <family val="2"/>
    </font>
    <font>
      <sz val="10"/>
      <name val="Arial"/>
      <family val="2"/>
    </font>
    <font>
      <b/>
      <sz val="12"/>
      <color theme="1"/>
      <name val="Arial"/>
      <family val="2"/>
    </font>
    <font>
      <b/>
      <sz val="16"/>
      <color theme="1"/>
      <name val="Calibri"/>
      <family val="2"/>
      <scheme val="minor"/>
    </font>
    <font>
      <b/>
      <sz val="11"/>
      <color theme="1"/>
      <name val="Arial"/>
      <family val="2"/>
    </font>
    <font>
      <b/>
      <sz val="12"/>
      <color theme="1"/>
      <name val="Calibri"/>
      <family val="2"/>
      <scheme val="minor"/>
    </font>
    <font>
      <sz val="10"/>
      <color theme="1"/>
      <name val="Arial"/>
      <family val="2"/>
    </font>
    <font>
      <u/>
      <sz val="11"/>
      <color theme="10"/>
      <name val="Calibri"/>
      <family val="2"/>
      <scheme val="minor"/>
    </font>
    <font>
      <sz val="10"/>
      <color theme="1"/>
      <name val="Calibri"/>
      <family val="2"/>
      <scheme val="minor"/>
    </font>
    <font>
      <b/>
      <sz val="10"/>
      <color theme="1"/>
      <name val="Arial"/>
      <family val="2"/>
    </font>
    <font>
      <b/>
      <sz val="10"/>
      <color theme="1"/>
      <name val="Calibri"/>
      <family val="2"/>
      <scheme val="minor"/>
    </font>
    <font>
      <u/>
      <sz val="10"/>
      <color theme="10"/>
      <name val="Calibri"/>
      <family val="2"/>
      <scheme val="minor"/>
    </font>
    <font>
      <sz val="8"/>
      <color theme="1"/>
      <name val="Arial"/>
      <family val="2"/>
    </font>
    <font>
      <i/>
      <sz val="10"/>
      <color theme="1"/>
      <name val="Calibri"/>
      <family val="2"/>
      <scheme val="minor"/>
    </font>
    <font>
      <i/>
      <sz val="8"/>
      <color theme="1"/>
      <name val="Arial"/>
      <family val="2"/>
    </font>
  </fonts>
  <fills count="11">
    <fill>
      <patternFill patternType="none"/>
    </fill>
    <fill>
      <patternFill patternType="gray125"/>
    </fill>
    <fill>
      <patternFill patternType="solid">
        <fgColor theme="5"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9"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8">
    <xf numFmtId="0" fontId="0" fillId="0" borderId="0"/>
    <xf numFmtId="0" fontId="2" fillId="0" borderId="0" applyFont="0" applyFill="0" applyBorder="0" applyAlignment="0" applyProtection="0">
      <alignment vertical="center"/>
    </xf>
    <xf numFmtId="43" fontId="2" fillId="0" borderId="0" applyFont="0" applyFill="0" applyBorder="0" applyAlignment="0" applyProtection="0">
      <alignment vertical="center"/>
    </xf>
    <xf numFmtId="0" fontId="3" fillId="0" borderId="0">
      <alignment vertical="center"/>
    </xf>
    <xf numFmtId="0" fontId="2" fillId="0" borderId="0">
      <alignment vertical="center"/>
    </xf>
    <xf numFmtId="0" fontId="4" fillId="0" borderId="0">
      <alignment vertical="center"/>
    </xf>
    <xf numFmtId="0" fontId="3" fillId="0" borderId="0">
      <alignment vertical="center"/>
    </xf>
    <xf numFmtId="0" fontId="10" fillId="0" borderId="0" applyNumberFormat="0" applyFill="0" applyBorder="0" applyAlignment="0" applyProtection="0"/>
  </cellStyleXfs>
  <cellXfs count="190">
    <xf numFmtId="0" fontId="0" fillId="0" borderId="0" xfId="0"/>
    <xf numFmtId="0" fontId="0" fillId="0" borderId="1" xfId="0" applyFill="1" applyBorder="1" applyAlignment="1">
      <alignment horizontal="center"/>
    </xf>
    <xf numFmtId="0" fontId="1" fillId="0" borderId="1" xfId="0" applyFont="1" applyFill="1" applyBorder="1"/>
    <xf numFmtId="0" fontId="0" fillId="0" borderId="0" xfId="0" applyFill="1" applyBorder="1"/>
    <xf numFmtId="0" fontId="1" fillId="2" borderId="1" xfId="0" applyFont="1" applyFill="1" applyBorder="1" applyAlignment="1">
      <alignment horizontal="center" vertical="center"/>
    </xf>
    <xf numFmtId="0" fontId="0" fillId="5" borderId="1" xfId="0" applyFill="1" applyBorder="1"/>
    <xf numFmtId="0" fontId="0" fillId="5" borderId="1" xfId="0" applyFill="1" applyBorder="1" applyAlignment="1">
      <alignment horizontal="center"/>
    </xf>
    <xf numFmtId="0" fontId="0" fillId="7" borderId="1" xfId="0" applyFill="1" applyBorder="1"/>
    <xf numFmtId="0" fontId="0" fillId="8" borderId="1" xfId="0" applyFill="1" applyBorder="1"/>
    <xf numFmtId="0" fontId="0" fillId="8" borderId="1" xfId="0" applyFill="1" applyBorder="1" applyAlignment="1">
      <alignment horizontal="center"/>
    </xf>
    <xf numFmtId="0" fontId="0" fillId="0" borderId="1" xfId="0" applyBorder="1"/>
    <xf numFmtId="0" fontId="0" fillId="0" borderId="1" xfId="0" applyFill="1" applyBorder="1"/>
    <xf numFmtId="0" fontId="0" fillId="0" borderId="1" xfId="0" applyBorder="1" applyAlignment="1">
      <alignment wrapText="1"/>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0" fillId="0" borderId="4" xfId="0" applyFill="1" applyBorder="1"/>
    <xf numFmtId="0" fontId="0" fillId="0" borderId="4" xfId="0" applyBorder="1" applyAlignment="1">
      <alignment horizontal="center"/>
    </xf>
    <xf numFmtId="0" fontId="0" fillId="5"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1" fillId="3" borderId="1" xfId="0" applyFont="1" applyFill="1" applyBorder="1" applyAlignment="1">
      <alignment horizontal="center" vertical="center"/>
    </xf>
    <xf numFmtId="0" fontId="0" fillId="0" borderId="0" xfId="0" applyAlignment="1">
      <alignment horizontal="center"/>
    </xf>
    <xf numFmtId="0" fontId="0" fillId="0" borderId="0" xfId="0"/>
    <xf numFmtId="0" fontId="0" fillId="2" borderId="1" xfId="0" applyFill="1" applyBorder="1"/>
    <xf numFmtId="0" fontId="7" fillId="0" borderId="1" xfId="0" applyFont="1" applyBorder="1" applyAlignment="1">
      <alignment horizontal="center"/>
    </xf>
    <xf numFmtId="0" fontId="0" fillId="4" borderId="1" xfId="0" applyFill="1" applyBorder="1"/>
    <xf numFmtId="0" fontId="0" fillId="4" borderId="1" xfId="0" applyFill="1" applyBorder="1" applyAlignment="1">
      <alignment horizontal="center"/>
    </xf>
    <xf numFmtId="0" fontId="0" fillId="2" borderId="1" xfId="0" applyFill="1" applyBorder="1" applyAlignment="1">
      <alignment horizontal="center"/>
    </xf>
    <xf numFmtId="0" fontId="0" fillId="6" borderId="1" xfId="0" applyFill="1" applyBorder="1"/>
    <xf numFmtId="0" fontId="0" fillId="6" borderId="1" xfId="0" applyFill="1" applyBorder="1" applyAlignment="1">
      <alignment horizontal="center"/>
    </xf>
    <xf numFmtId="0" fontId="0" fillId="7" borderId="1" xfId="0" applyFill="1" applyBorder="1" applyAlignment="1">
      <alignment horizontal="center"/>
    </xf>
    <xf numFmtId="0" fontId="0" fillId="5" borderId="1" xfId="0" applyFill="1" applyBorder="1" applyAlignment="1">
      <alignment horizontal="center" wrapText="1"/>
    </xf>
    <xf numFmtId="0" fontId="0" fillId="7" borderId="1" xfId="0" applyFill="1" applyBorder="1" applyAlignment="1">
      <alignment horizontal="left"/>
    </xf>
    <xf numFmtId="0" fontId="0" fillId="4" borderId="1" xfId="0" applyFill="1" applyBorder="1" applyAlignment="1">
      <alignment wrapText="1"/>
    </xf>
    <xf numFmtId="0" fontId="0" fillId="5" borderId="1" xfId="0" applyFill="1" applyBorder="1" applyAlignment="1">
      <alignment horizontal="center" vertical="center"/>
    </xf>
    <xf numFmtId="0" fontId="0" fillId="7" borderId="1" xfId="0" applyFill="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4" borderId="1" xfId="0" applyFill="1"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xf>
    <xf numFmtId="0" fontId="0" fillId="6" borderId="1" xfId="0" applyFill="1" applyBorder="1" applyAlignment="1">
      <alignment horizontal="center"/>
    </xf>
    <xf numFmtId="0" fontId="0" fillId="5" borderId="1" xfId="0" applyFill="1" applyBorder="1" applyAlignment="1">
      <alignment horizontal="left" vertical="center" wrapText="1"/>
    </xf>
    <xf numFmtId="0" fontId="0" fillId="0" borderId="0" xfId="0" applyAlignment="1">
      <alignment horizontal="center"/>
    </xf>
    <xf numFmtId="0" fontId="0" fillId="2" borderId="1" xfId="0" applyFill="1" applyBorder="1" applyAlignment="1">
      <alignment horizontal="center" vertical="center"/>
    </xf>
    <xf numFmtId="0" fontId="0" fillId="0" borderId="1" xfId="0" applyBorder="1" applyAlignment="1">
      <alignment vertical="center"/>
    </xf>
    <xf numFmtId="0" fontId="0" fillId="0" borderId="2" xfId="0" applyBorder="1" applyAlignment="1">
      <alignment horizontal="center"/>
    </xf>
    <xf numFmtId="0" fontId="0" fillId="0" borderId="0" xfId="0"/>
    <xf numFmtId="0" fontId="1" fillId="0" borderId="5" xfId="0" applyFont="1" applyBorder="1" applyAlignment="1">
      <alignment horizontal="center"/>
    </xf>
    <xf numFmtId="0" fontId="0" fillId="6" borderId="1" xfId="0" applyFill="1" applyBorder="1" applyAlignment="1">
      <alignment horizontal="center" vertical="center"/>
    </xf>
    <xf numFmtId="0" fontId="0" fillId="6" borderId="1" xfId="0" applyFill="1" applyBorder="1" applyAlignment="1">
      <alignment horizont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xf>
    <xf numFmtId="0" fontId="0" fillId="4" borderId="1" xfId="0" applyFill="1" applyBorder="1" applyAlignment="1">
      <alignment horizontal="center" wrapText="1"/>
    </xf>
    <xf numFmtId="0" fontId="0" fillId="0" borderId="1" xfId="0" applyBorder="1" applyAlignment="1">
      <alignment horizontal="center" vertical="center"/>
    </xf>
    <xf numFmtId="0" fontId="0" fillId="0" borderId="0" xfId="0" applyAlignment="1">
      <alignment horizontal="center" vertical="center"/>
    </xf>
    <xf numFmtId="0" fontId="0" fillId="6" borderId="1" xfId="0" applyFill="1" applyBorder="1" applyAlignment="1">
      <alignment horizontal="center"/>
    </xf>
    <xf numFmtId="0" fontId="0" fillId="6" borderId="1" xfId="0" applyFill="1" applyBorder="1" applyAlignment="1">
      <alignment horizontal="center" vertical="center"/>
    </xf>
    <xf numFmtId="0" fontId="0" fillId="6" borderId="1" xfId="0" applyFill="1" applyBorder="1" applyAlignment="1">
      <alignment horizontal="center" vertical="center"/>
    </xf>
    <xf numFmtId="0" fontId="0" fillId="6" borderId="1" xfId="0" applyFill="1" applyBorder="1" applyAlignment="1">
      <alignment horizontal="center"/>
    </xf>
    <xf numFmtId="0" fontId="0" fillId="6" borderId="1" xfId="0" applyFill="1" applyBorder="1" applyAlignment="1">
      <alignment horizontal="center"/>
    </xf>
    <xf numFmtId="0" fontId="0" fillId="6" borderId="1" xfId="0" applyFill="1" applyBorder="1" applyAlignment="1">
      <alignment horizontal="center"/>
    </xf>
    <xf numFmtId="0" fontId="0" fillId="6" borderId="1" xfId="0" applyFill="1" applyBorder="1" applyAlignment="1">
      <alignment horizontal="center"/>
    </xf>
    <xf numFmtId="0" fontId="0" fillId="0" borderId="6" xfId="0" applyFill="1" applyBorder="1" applyAlignment="1">
      <alignment horizontal="center"/>
    </xf>
    <xf numFmtId="0" fontId="0" fillId="0" borderId="6" xfId="0" applyFill="1" applyBorder="1"/>
    <xf numFmtId="0" fontId="0" fillId="0" borderId="6" xfId="0" applyBorder="1"/>
    <xf numFmtId="0" fontId="9" fillId="0" borderId="1" xfId="0" applyFont="1" applyBorder="1" applyAlignment="1">
      <alignment horizontal="center" vertical="center"/>
    </xf>
    <xf numFmtId="0" fontId="9" fillId="0" borderId="1" xfId="0" applyFont="1" applyBorder="1" applyAlignment="1">
      <alignment wrapText="1"/>
    </xf>
    <xf numFmtId="14" fontId="9" fillId="0" borderId="1" xfId="0" applyNumberFormat="1" applyFont="1" applyBorder="1" applyAlignment="1">
      <alignment horizontal="center" vertical="center"/>
    </xf>
    <xf numFmtId="0" fontId="9" fillId="0" borderId="1" xfId="0" applyFont="1" applyBorder="1"/>
    <xf numFmtId="0" fontId="9" fillId="0" borderId="1" xfId="0" applyFont="1" applyBorder="1" applyAlignment="1">
      <alignment horizontal="center" vertical="center" wrapText="1"/>
    </xf>
    <xf numFmtId="0" fontId="9" fillId="0" borderId="1" xfId="0" applyFont="1" applyFill="1" applyBorder="1" applyAlignment="1">
      <alignment horizontal="center" vertical="center"/>
    </xf>
    <xf numFmtId="0" fontId="9" fillId="0" borderId="3" xfId="0" applyFont="1" applyBorder="1" applyAlignment="1">
      <alignment horizontal="center" vertical="center"/>
    </xf>
    <xf numFmtId="0" fontId="9" fillId="0" borderId="3" xfId="0" applyFont="1" applyBorder="1"/>
    <xf numFmtId="0" fontId="9" fillId="0" borderId="3" xfId="0" applyFont="1" applyBorder="1" applyAlignment="1">
      <alignment horizontal="center" vertical="center" wrapText="1"/>
    </xf>
    <xf numFmtId="14" fontId="9" fillId="0" borderId="3" xfId="0" applyNumberFormat="1" applyFont="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wrapText="1"/>
    </xf>
    <xf numFmtId="0" fontId="0" fillId="6" borderId="1" xfId="0" applyFill="1" applyBorder="1" applyAlignment="1">
      <alignment horizontal="center"/>
    </xf>
    <xf numFmtId="0" fontId="0" fillId="0" borderId="6" xfId="0" applyFill="1" applyBorder="1" applyAlignment="1">
      <alignment horizontal="center" vertical="center"/>
    </xf>
    <xf numFmtId="0" fontId="11"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Border="1" applyAlignment="1">
      <alignment horizontal="center"/>
    </xf>
    <xf numFmtId="0" fontId="11" fillId="7" borderId="1" xfId="0" applyFont="1" applyFill="1" applyBorder="1" applyAlignment="1">
      <alignment horizontal="center" vertical="center"/>
    </xf>
    <xf numFmtId="0" fontId="11" fillId="10"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4" fillId="0" borderId="0" xfId="7" applyFont="1" applyAlignment="1">
      <alignment horizontal="center" vertical="center"/>
    </xf>
    <xf numFmtId="0" fontId="11" fillId="4" borderId="3" xfId="0" applyFont="1" applyFill="1" applyBorder="1" applyAlignment="1">
      <alignment horizontal="center" vertical="center" wrapText="1"/>
    </xf>
    <xf numFmtId="14" fontId="11" fillId="0" borderId="1" xfId="0" applyNumberFormat="1" applyFont="1" applyBorder="1" applyAlignment="1">
      <alignment horizontal="center" vertical="center"/>
    </xf>
    <xf numFmtId="1" fontId="11" fillId="0" borderId="1" xfId="0" applyNumberFormat="1" applyFont="1" applyBorder="1" applyAlignment="1">
      <alignment horizontal="center" vertical="center"/>
    </xf>
    <xf numFmtId="0" fontId="11" fillId="0" borderId="1" xfId="0" applyFont="1" applyBorder="1"/>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xf>
    <xf numFmtId="0" fontId="11" fillId="4"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Border="1" applyAlignment="1">
      <alignment wrapText="1"/>
    </xf>
    <xf numFmtId="14" fontId="9"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11" fillId="8" borderId="1" xfId="0" applyFont="1" applyFill="1" applyBorder="1" applyAlignment="1">
      <alignment horizontal="center" vertical="center"/>
    </xf>
    <xf numFmtId="0" fontId="11" fillId="2" borderId="1" xfId="0" applyFont="1" applyFill="1" applyBorder="1" applyAlignment="1">
      <alignment horizontal="center" vertical="center" wrapText="1"/>
    </xf>
    <xf numFmtId="14" fontId="11" fillId="0" borderId="1" xfId="0" applyNumberFormat="1" applyFont="1" applyBorder="1"/>
    <xf numFmtId="0" fontId="9" fillId="0" borderId="1" xfId="0" applyFont="1" applyBorder="1" applyAlignment="1">
      <alignment horizontal="left" vertical="center" wrapText="1"/>
    </xf>
    <xf numFmtId="0" fontId="15" fillId="0" borderId="1" xfId="0" applyFont="1" applyBorder="1" applyAlignment="1">
      <alignment wrapText="1"/>
    </xf>
    <xf numFmtId="0" fontId="15" fillId="0" borderId="1" xfId="0" applyFont="1" applyBorder="1" applyAlignment="1">
      <alignment horizontal="center" vertical="center"/>
    </xf>
    <xf numFmtId="0" fontId="15" fillId="4" borderId="1" xfId="0" applyFont="1" applyFill="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wrapText="1"/>
    </xf>
    <xf numFmtId="0" fontId="16" fillId="0" borderId="1" xfId="0" applyFont="1" applyBorder="1" applyAlignment="1">
      <alignment horizontal="center" vertical="center"/>
    </xf>
    <xf numFmtId="0" fontId="16" fillId="0" borderId="1" xfId="0" applyFont="1" applyBorder="1"/>
    <xf numFmtId="14" fontId="16"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6" fillId="0" borderId="3" xfId="0" applyFont="1" applyBorder="1" applyAlignment="1">
      <alignment horizontal="center" vertical="center"/>
    </xf>
    <xf numFmtId="0" fontId="16" fillId="0" borderId="3" xfId="0" applyFont="1" applyBorder="1" applyAlignment="1">
      <alignment horizontal="center" vertical="center" wrapText="1"/>
    </xf>
    <xf numFmtId="14" fontId="16" fillId="0" borderId="3" xfId="0" applyNumberFormat="1" applyFont="1" applyBorder="1" applyAlignment="1">
      <alignment horizontal="center" vertical="center"/>
    </xf>
    <xf numFmtId="0" fontId="11" fillId="7" borderId="3" xfId="0" applyFont="1" applyFill="1" applyBorder="1" applyAlignment="1">
      <alignment horizontal="center" vertical="center"/>
    </xf>
    <xf numFmtId="0" fontId="15" fillId="4" borderId="1" xfId="0" applyFont="1" applyFill="1" applyBorder="1"/>
    <xf numFmtId="0" fontId="15" fillId="5" borderId="1" xfId="0" applyFont="1" applyFill="1" applyBorder="1"/>
    <xf numFmtId="0" fontId="15" fillId="2" borderId="1" xfId="0" applyFont="1" applyFill="1" applyBorder="1"/>
    <xf numFmtId="0" fontId="15" fillId="7" borderId="1" xfId="0" applyFont="1" applyFill="1" applyBorder="1"/>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wrapText="1"/>
    </xf>
    <xf numFmtId="0" fontId="17" fillId="0" borderId="1" xfId="0" applyFont="1" applyBorder="1" applyAlignment="1">
      <alignment horizontal="center" vertical="center" wrapText="1"/>
    </xf>
    <xf numFmtId="0" fontId="17" fillId="0" borderId="3" xfId="0" applyFont="1" applyBorder="1" applyAlignment="1">
      <alignment wrapText="1"/>
    </xf>
    <xf numFmtId="0" fontId="17" fillId="0" borderId="4" xfId="0" applyFont="1" applyBorder="1" applyAlignment="1">
      <alignment wrapText="1"/>
    </xf>
    <xf numFmtId="0" fontId="17" fillId="0" borderId="1" xfId="0" applyFont="1" applyBorder="1" applyAlignment="1">
      <alignment horizontal="center" wrapText="1"/>
    </xf>
    <xf numFmtId="0" fontId="0" fillId="6" borderId="1" xfId="0" applyFill="1" applyBorder="1" applyAlignment="1">
      <alignment horizontal="center"/>
    </xf>
    <xf numFmtId="0" fontId="17" fillId="0" borderId="1" xfId="0" applyFont="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wrapText="1"/>
    </xf>
    <xf numFmtId="0" fontId="12"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14" fontId="0" fillId="0" borderId="1" xfId="0" applyNumberFormat="1" applyBorder="1" applyAlignment="1">
      <alignment horizontal="center" vertical="center"/>
    </xf>
    <xf numFmtId="14" fontId="17" fillId="0" borderId="1" xfId="0" applyNumberFormat="1" applyFont="1" applyBorder="1" applyAlignment="1">
      <alignment horizontal="left" vertical="center" wrapText="1"/>
    </xf>
    <xf numFmtId="14" fontId="17" fillId="0" borderId="1" xfId="0" applyNumberFormat="1" applyFont="1" applyBorder="1" applyAlignment="1">
      <alignment horizontal="center" vertical="center" wrapText="1"/>
    </xf>
    <xf numFmtId="0" fontId="15" fillId="5" borderId="1" xfId="0" applyFont="1" applyFill="1" applyBorder="1" applyAlignment="1">
      <alignment horizontal="center" wrapText="1"/>
    </xf>
    <xf numFmtId="0" fontId="15" fillId="6" borderId="1" xfId="0" applyFont="1" applyFill="1" applyBorder="1" applyAlignment="1">
      <alignment horizontal="center"/>
    </xf>
    <xf numFmtId="0" fontId="15" fillId="7" borderId="1" xfId="0" applyFont="1" applyFill="1" applyBorder="1" applyAlignment="1">
      <alignment horizontal="center" wrapText="1"/>
    </xf>
    <xf numFmtId="0" fontId="15" fillId="4" borderId="1" xfId="0" applyFont="1" applyFill="1" applyBorder="1" applyAlignment="1">
      <alignment horizontal="center"/>
    </xf>
    <xf numFmtId="0" fontId="12" fillId="0" borderId="1" xfId="0" applyFont="1" applyBorder="1" applyAlignment="1">
      <alignment horizontal="center" vertical="center"/>
    </xf>
    <xf numFmtId="0" fontId="12" fillId="0" borderId="1" xfId="0" applyFont="1" applyBorder="1" applyAlignment="1">
      <alignment horizont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7" fillId="0" borderId="10" xfId="0" applyFont="1" applyBorder="1" applyAlignment="1">
      <alignment horizontal="left" vertical="center" wrapText="1"/>
    </xf>
    <xf numFmtId="0" fontId="17" fillId="0" borderId="4" xfId="0" applyFont="1" applyBorder="1" applyAlignment="1">
      <alignment horizontal="left" vertical="center" wrapText="1"/>
    </xf>
    <xf numFmtId="0" fontId="17" fillId="0" borderId="10" xfId="0" applyFont="1" applyBorder="1" applyAlignment="1">
      <alignment horizontal="center" vertical="center" wrapText="1"/>
    </xf>
    <xf numFmtId="0" fontId="15" fillId="2" borderId="1" xfId="0" applyFont="1" applyFill="1" applyBorder="1" applyAlignment="1">
      <alignment horizontal="center"/>
    </xf>
    <xf numFmtId="0" fontId="15" fillId="6" borderId="1" xfId="0" applyFont="1" applyFill="1" applyBorder="1"/>
    <xf numFmtId="0" fontId="15" fillId="7" borderId="1" xfId="0" applyFont="1" applyFill="1" applyBorder="1" applyAlignment="1">
      <alignment horizontal="center" vertical="center"/>
    </xf>
    <xf numFmtId="0" fontId="15" fillId="8" borderId="1" xfId="0" applyFont="1" applyFill="1" applyBorder="1"/>
    <xf numFmtId="0" fontId="15" fillId="8" borderId="1" xfId="0" applyFont="1" applyFill="1" applyBorder="1" applyAlignment="1">
      <alignment horizontal="center"/>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17" fontId="5" fillId="6" borderId="1" xfId="0" applyNumberFormat="1" applyFont="1" applyFill="1" applyBorder="1" applyAlignment="1">
      <alignment horizontal="center" vertical="center"/>
    </xf>
    <xf numFmtId="0" fontId="5" fillId="6" borderId="1" xfId="0" applyFont="1" applyFill="1" applyBorder="1" applyAlignment="1">
      <alignment horizontal="center" vertical="center"/>
    </xf>
    <xf numFmtId="0" fontId="0" fillId="6" borderId="1" xfId="0" applyFill="1" applyBorder="1" applyAlignment="1">
      <alignment horizontal="center"/>
    </xf>
    <xf numFmtId="0" fontId="6" fillId="0" borderId="0" xfId="0" applyFont="1" applyAlignment="1">
      <alignment horizontal="center"/>
    </xf>
    <xf numFmtId="0" fontId="1" fillId="3" borderId="1" xfId="0" applyFont="1" applyFill="1" applyBorder="1" applyAlignment="1">
      <alignment horizontal="center" vertical="center"/>
    </xf>
    <xf numFmtId="0" fontId="8" fillId="3" borderId="1" xfId="0" applyFont="1" applyFill="1" applyBorder="1" applyAlignment="1">
      <alignment horizontal="center"/>
    </xf>
    <xf numFmtId="0" fontId="1" fillId="0" borderId="5" xfId="0" applyFont="1" applyBorder="1" applyAlignment="1">
      <alignment horizontal="center"/>
    </xf>
    <xf numFmtId="0" fontId="1" fillId="0" borderId="5" xfId="0" applyNumberFormat="1" applyFont="1" applyBorder="1" applyAlignment="1">
      <alignment horizontal="center"/>
    </xf>
    <xf numFmtId="0" fontId="1" fillId="0" borderId="0" xfId="0" applyFont="1" applyAlignment="1">
      <alignment horizontal="center"/>
    </xf>
    <xf numFmtId="17" fontId="13" fillId="0" borderId="12" xfId="0" applyNumberFormat="1" applyFont="1" applyBorder="1" applyAlignment="1">
      <alignment horizontal="center"/>
    </xf>
    <xf numFmtId="17" fontId="13" fillId="0" borderId="5" xfId="0" applyNumberFormat="1" applyFont="1" applyBorder="1" applyAlignment="1">
      <alignment horizontal="center"/>
    </xf>
    <xf numFmtId="0" fontId="12" fillId="0" borderId="1" xfId="0" applyFont="1" applyFill="1" applyBorder="1" applyAlignment="1">
      <alignment horizontal="center" wrapText="1"/>
    </xf>
    <xf numFmtId="0" fontId="12" fillId="0" borderId="1" xfId="0" applyFont="1" applyBorder="1" applyAlignment="1">
      <alignment horizontal="center" vertical="center"/>
    </xf>
    <xf numFmtId="0" fontId="12" fillId="0" borderId="1" xfId="0" applyFont="1" applyBorder="1" applyAlignment="1">
      <alignment horizont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17" fontId="11" fillId="0" borderId="8" xfId="0" applyNumberFormat="1" applyFont="1" applyBorder="1" applyAlignment="1">
      <alignment horizontal="center"/>
    </xf>
    <xf numFmtId="0" fontId="11" fillId="0" borderId="7" xfId="0" applyFont="1" applyBorder="1" applyAlignment="1">
      <alignment horizontal="center"/>
    </xf>
    <xf numFmtId="0" fontId="11" fillId="0" borderId="9" xfId="0" applyFont="1" applyBorder="1" applyAlignment="1">
      <alignment horizontal="center"/>
    </xf>
    <xf numFmtId="17" fontId="13" fillId="0" borderId="8" xfId="0" applyNumberFormat="1" applyFont="1" applyBorder="1" applyAlignment="1">
      <alignment horizontal="center"/>
    </xf>
    <xf numFmtId="0" fontId="13" fillId="0" borderId="7" xfId="0" applyFont="1" applyBorder="1" applyAlignment="1">
      <alignment horizontal="center"/>
    </xf>
    <xf numFmtId="0" fontId="13" fillId="0" borderId="9" xfId="0" applyFont="1" applyBorder="1" applyAlignment="1">
      <alignment horizontal="center"/>
    </xf>
    <xf numFmtId="17" fontId="13" fillId="0" borderId="10" xfId="0" applyNumberFormat="1" applyFont="1" applyBorder="1" applyAlignment="1">
      <alignment horizontal="center"/>
    </xf>
    <xf numFmtId="17" fontId="13" fillId="0" borderId="11" xfId="0" applyNumberFormat="1" applyFont="1" applyBorder="1" applyAlignment="1">
      <alignment horizontal="center"/>
    </xf>
  </cellXfs>
  <cellStyles count="8">
    <cellStyle name="Euro" xfId="1"/>
    <cellStyle name="Hipervínculo" xfId="7" builtinId="8"/>
    <cellStyle name="Millares 2" xfId="2"/>
    <cellStyle name="Normal" xfId="0" builtinId="0"/>
    <cellStyle name="Normal 2" xfId="3"/>
    <cellStyle name="Normal 3" xfId="4"/>
    <cellStyle name="Normal 4" xfId="5"/>
    <cellStyle name="Normal 4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192.168.0.19/app.php/staff/wfi_opinion/showCustomer/id/1245" TargetMode="External"/><Relationship Id="rId13" Type="http://schemas.openxmlformats.org/officeDocument/2006/relationships/hyperlink" Target="http://192.168.0.19/app.php/staff/wfi_opinion/show/id/1540" TargetMode="External"/><Relationship Id="rId3" Type="http://schemas.openxmlformats.org/officeDocument/2006/relationships/hyperlink" Target="http://192.168.0.19/app.php/staff/wfi_opinion/showCustomer/id/1219" TargetMode="External"/><Relationship Id="rId7" Type="http://schemas.openxmlformats.org/officeDocument/2006/relationships/hyperlink" Target="http://192.168.0.19/app.php/staff/wfi_opinion/show/id/1439" TargetMode="External"/><Relationship Id="rId12" Type="http://schemas.openxmlformats.org/officeDocument/2006/relationships/hyperlink" Target="http://192.168.0.19/app.php/staff/wfi_opinion/showCustomer/id/1258" TargetMode="External"/><Relationship Id="rId2" Type="http://schemas.openxmlformats.org/officeDocument/2006/relationships/hyperlink" Target="http://192.168.0.19/app.php/staff/wfi_opinion/show/id/1428" TargetMode="External"/><Relationship Id="rId1" Type="http://schemas.openxmlformats.org/officeDocument/2006/relationships/hyperlink" Target="http://192.168.0.19/app.php/staff/wfi_opinion/show/id/1399" TargetMode="External"/><Relationship Id="rId6" Type="http://schemas.openxmlformats.org/officeDocument/2006/relationships/hyperlink" Target="http://192.168.0.19/app.php/staff/wfi_opinion/show/id/1436" TargetMode="External"/><Relationship Id="rId11" Type="http://schemas.openxmlformats.org/officeDocument/2006/relationships/hyperlink" Target="http://192.168.0.19/app.php/staff/wfi_opinion/show/id/1459" TargetMode="External"/><Relationship Id="rId5" Type="http://schemas.openxmlformats.org/officeDocument/2006/relationships/hyperlink" Target="http://192.168.0.19/app.php/staff/wfi_opinion/show/id/1430" TargetMode="External"/><Relationship Id="rId10" Type="http://schemas.openxmlformats.org/officeDocument/2006/relationships/hyperlink" Target="http://192.168.0.19/app.php/staff/wfi_opinion/show/id/1456" TargetMode="External"/><Relationship Id="rId4" Type="http://schemas.openxmlformats.org/officeDocument/2006/relationships/hyperlink" Target="http://192.168.0.19/app.php/staff/wfi_opinion/showCustomer/id/1220" TargetMode="External"/><Relationship Id="rId9" Type="http://schemas.openxmlformats.org/officeDocument/2006/relationships/hyperlink" Target="http://192.168.0.19/app.php/staff/wfi_opinion/show/id/1456" TargetMode="External"/><Relationship Id="rId1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2:R360"/>
  <sheetViews>
    <sheetView tabSelected="1" topLeftCell="B1" workbookViewId="0">
      <selection activeCell="R9" sqref="R9"/>
    </sheetView>
  </sheetViews>
  <sheetFormatPr baseColWidth="10" defaultRowHeight="15" x14ac:dyDescent="0.25"/>
  <cols>
    <col min="1" max="1" width="9.7109375" style="49" customWidth="1"/>
    <col min="2" max="2" width="22.140625" style="49" customWidth="1"/>
    <col min="3" max="3" width="11.42578125" style="49" customWidth="1"/>
    <col min="4" max="4" width="11.42578125" style="49"/>
    <col min="5" max="5" width="13.42578125" style="49" customWidth="1"/>
    <col min="6" max="6" width="14" style="49" customWidth="1"/>
    <col min="7" max="10" width="11.42578125" style="49"/>
    <col min="11" max="11" width="14.85546875" style="49" customWidth="1"/>
    <col min="12" max="12" width="7.42578125" style="49" customWidth="1"/>
    <col min="13" max="13" width="14.5703125" style="49" customWidth="1"/>
    <col min="14" max="15" width="11.42578125" style="49"/>
    <col min="16" max="16" width="14" style="49" customWidth="1"/>
    <col min="17" max="17" width="14.7109375" style="49" customWidth="1"/>
    <col min="18" max="16384" width="11.42578125" style="49"/>
  </cols>
  <sheetData>
    <row r="2" spans="1:18" ht="15.75" x14ac:dyDescent="0.25">
      <c r="A2" s="164" t="s">
        <v>62</v>
      </c>
      <c r="B2" s="166">
        <v>44927</v>
      </c>
      <c r="C2" s="167"/>
      <c r="D2" s="167"/>
      <c r="E2" s="167"/>
      <c r="F2" s="167"/>
      <c r="G2" s="167"/>
      <c r="H2" s="167"/>
      <c r="I2" s="167"/>
      <c r="J2" s="167"/>
      <c r="K2" s="167"/>
      <c r="M2" s="168" t="s">
        <v>90</v>
      </c>
      <c r="N2" s="168"/>
      <c r="O2" s="168"/>
      <c r="P2" s="168"/>
      <c r="Q2" s="168"/>
      <c r="R2" s="168"/>
    </row>
    <row r="3" spans="1:18" ht="30" x14ac:dyDescent="0.25">
      <c r="A3" s="165"/>
      <c r="B3" s="13" t="s">
        <v>1</v>
      </c>
      <c r="C3" s="13" t="s">
        <v>2</v>
      </c>
      <c r="D3" s="13" t="s">
        <v>12</v>
      </c>
      <c r="E3" s="13" t="s">
        <v>3</v>
      </c>
      <c r="F3" s="13" t="s">
        <v>4</v>
      </c>
      <c r="G3" s="13" t="s">
        <v>5</v>
      </c>
      <c r="H3" s="13" t="s">
        <v>6</v>
      </c>
      <c r="I3" s="13" t="s">
        <v>50</v>
      </c>
      <c r="J3" s="14" t="s">
        <v>147</v>
      </c>
      <c r="K3" s="13" t="s">
        <v>39</v>
      </c>
      <c r="M3" s="52" t="s">
        <v>37</v>
      </c>
      <c r="N3" s="52" t="s">
        <v>34</v>
      </c>
      <c r="O3" s="52" t="s">
        <v>12</v>
      </c>
      <c r="P3" s="52" t="s">
        <v>3</v>
      </c>
      <c r="Q3" s="52" t="s">
        <v>4</v>
      </c>
      <c r="R3" s="52" t="s">
        <v>10</v>
      </c>
    </row>
    <row r="4" spans="1:18" x14ac:dyDescent="0.25">
      <c r="A4" s="56">
        <v>1</v>
      </c>
      <c r="B4" s="10" t="s">
        <v>8</v>
      </c>
      <c r="C4" s="53">
        <v>0</v>
      </c>
      <c r="D4" s="53">
        <v>1</v>
      </c>
      <c r="E4" s="53">
        <v>0</v>
      </c>
      <c r="F4" s="59">
        <v>0</v>
      </c>
      <c r="G4" s="53">
        <v>1</v>
      </c>
      <c r="H4" s="59">
        <v>0</v>
      </c>
      <c r="I4" s="59">
        <v>0</v>
      </c>
      <c r="J4" s="59">
        <v>0</v>
      </c>
      <c r="K4" s="56">
        <f>SUM(C4:F4)</f>
        <v>1</v>
      </c>
      <c r="M4" s="10" t="s">
        <v>0</v>
      </c>
      <c r="N4" s="48">
        <f>SUM(C30)</f>
        <v>3</v>
      </c>
      <c r="O4" s="48">
        <f t="shared" ref="O4:Q4" si="0">SUM(D30)</f>
        <v>4</v>
      </c>
      <c r="P4" s="48">
        <f t="shared" si="0"/>
        <v>2</v>
      </c>
      <c r="Q4" s="48">
        <f t="shared" si="0"/>
        <v>3</v>
      </c>
      <c r="R4" s="56">
        <f t="shared" ref="R4:R10" si="1">SUM(N4:Q4)</f>
        <v>12</v>
      </c>
    </row>
    <row r="5" spans="1:18" x14ac:dyDescent="0.25">
      <c r="A5" s="56">
        <v>2</v>
      </c>
      <c r="B5" s="10" t="s">
        <v>31</v>
      </c>
      <c r="C5" s="53">
        <v>0</v>
      </c>
      <c r="D5" s="53">
        <v>0</v>
      </c>
      <c r="E5" s="53">
        <v>1</v>
      </c>
      <c r="F5" s="59">
        <v>0</v>
      </c>
      <c r="G5" s="59">
        <v>0</v>
      </c>
      <c r="H5" s="53">
        <v>1</v>
      </c>
      <c r="I5" s="59">
        <v>0</v>
      </c>
      <c r="J5" s="59">
        <v>0</v>
      </c>
      <c r="K5" s="56">
        <f t="shared" ref="K5:K28" si="2">SUM(C5:F5)</f>
        <v>1</v>
      </c>
      <c r="M5" s="10" t="s">
        <v>11</v>
      </c>
      <c r="N5" s="48">
        <f>(C61)</f>
        <v>11</v>
      </c>
      <c r="O5" s="48">
        <f t="shared" ref="O5:Q5" si="3">(D61)</f>
        <v>7</v>
      </c>
      <c r="P5" s="48">
        <f t="shared" si="3"/>
        <v>0</v>
      </c>
      <c r="Q5" s="48">
        <f t="shared" si="3"/>
        <v>6</v>
      </c>
      <c r="R5" s="56">
        <f t="shared" si="1"/>
        <v>24</v>
      </c>
    </row>
    <row r="6" spans="1:18" x14ac:dyDescent="0.25">
      <c r="A6" s="57">
        <v>3</v>
      </c>
      <c r="B6" s="70" t="s">
        <v>19</v>
      </c>
      <c r="C6" s="59">
        <v>0</v>
      </c>
      <c r="D6" s="59">
        <v>0</v>
      </c>
      <c r="E6" s="59">
        <v>0</v>
      </c>
      <c r="F6" s="59">
        <v>0</v>
      </c>
      <c r="G6" s="59">
        <v>0</v>
      </c>
      <c r="H6" s="59">
        <v>0</v>
      </c>
      <c r="I6" s="59">
        <v>0</v>
      </c>
      <c r="J6" s="59">
        <v>0</v>
      </c>
      <c r="K6" s="57"/>
      <c r="M6" s="10" t="s">
        <v>13</v>
      </c>
      <c r="N6" s="48">
        <f>SUM(C90)</f>
        <v>14</v>
      </c>
      <c r="O6" s="48">
        <f t="shared" ref="O6:Q6" si="4">SUM(D90)</f>
        <v>17</v>
      </c>
      <c r="P6" s="48">
        <f t="shared" si="4"/>
        <v>0</v>
      </c>
      <c r="Q6" s="48">
        <f t="shared" si="4"/>
        <v>5</v>
      </c>
      <c r="R6" s="57">
        <f>SUM(N6:Q6)</f>
        <v>36</v>
      </c>
    </row>
    <row r="7" spans="1:18" x14ac:dyDescent="0.25">
      <c r="A7" s="56">
        <v>4</v>
      </c>
      <c r="B7" s="10" t="s">
        <v>7</v>
      </c>
      <c r="C7" s="53">
        <v>1</v>
      </c>
      <c r="D7" s="53">
        <v>0</v>
      </c>
      <c r="E7" s="53">
        <v>0</v>
      </c>
      <c r="F7" s="59">
        <v>0</v>
      </c>
      <c r="G7" s="59">
        <v>0</v>
      </c>
      <c r="H7" s="53">
        <v>1</v>
      </c>
      <c r="I7" s="59">
        <v>0</v>
      </c>
      <c r="J7" s="59">
        <v>0</v>
      </c>
      <c r="K7" s="56">
        <f t="shared" si="2"/>
        <v>1</v>
      </c>
      <c r="M7" s="10" t="s">
        <v>14</v>
      </c>
      <c r="N7" s="48">
        <f>SUM(C120)</f>
        <v>13</v>
      </c>
      <c r="O7" s="48">
        <f t="shared" ref="O7:Q7" si="5">SUM(D120)</f>
        <v>5</v>
      </c>
      <c r="P7" s="48">
        <f t="shared" si="5"/>
        <v>1</v>
      </c>
      <c r="Q7" s="48">
        <f t="shared" si="5"/>
        <v>2</v>
      </c>
      <c r="R7" s="56">
        <f t="shared" si="1"/>
        <v>21</v>
      </c>
    </row>
    <row r="8" spans="1:18" x14ac:dyDescent="0.25">
      <c r="A8" s="57">
        <v>5</v>
      </c>
      <c r="B8" s="10" t="s">
        <v>27</v>
      </c>
      <c r="C8" s="59">
        <v>2</v>
      </c>
      <c r="D8" s="59">
        <v>0</v>
      </c>
      <c r="E8" s="59">
        <v>0</v>
      </c>
      <c r="F8" s="59">
        <v>0</v>
      </c>
      <c r="G8" s="59">
        <v>0</v>
      </c>
      <c r="H8" s="59">
        <v>0</v>
      </c>
      <c r="I8" s="59">
        <v>0</v>
      </c>
      <c r="J8" s="59">
        <v>2</v>
      </c>
      <c r="K8" s="57"/>
      <c r="M8" s="10" t="s">
        <v>15</v>
      </c>
      <c r="N8" s="48">
        <f>SUM(C150)</f>
        <v>9</v>
      </c>
      <c r="O8" s="48">
        <f t="shared" ref="O8:Q8" si="6">SUM(D150)</f>
        <v>7</v>
      </c>
      <c r="P8" s="48">
        <f t="shared" si="6"/>
        <v>1</v>
      </c>
      <c r="Q8" s="48">
        <f t="shared" si="6"/>
        <v>19</v>
      </c>
      <c r="R8" s="57">
        <f>SUM(N8+O8+P8+Q8)</f>
        <v>36</v>
      </c>
    </row>
    <row r="9" spans="1:18" x14ac:dyDescent="0.25">
      <c r="A9" s="56">
        <v>6</v>
      </c>
      <c r="B9" s="10" t="s">
        <v>16</v>
      </c>
      <c r="C9" s="53">
        <v>0</v>
      </c>
      <c r="D9" s="53">
        <v>2</v>
      </c>
      <c r="E9" s="53">
        <v>0</v>
      </c>
      <c r="F9" s="53">
        <v>1</v>
      </c>
      <c r="G9" s="59">
        <v>0</v>
      </c>
      <c r="H9" s="53">
        <v>3</v>
      </c>
      <c r="I9" s="59">
        <v>0</v>
      </c>
      <c r="J9" s="59">
        <v>0</v>
      </c>
      <c r="K9" s="56">
        <f t="shared" si="2"/>
        <v>3</v>
      </c>
      <c r="M9" s="47" t="s">
        <v>20</v>
      </c>
      <c r="N9" s="48">
        <f>SUM(C180)</f>
        <v>7</v>
      </c>
      <c r="O9" s="48">
        <f t="shared" ref="O9:Q9" si="7">SUM(D180)</f>
        <v>10</v>
      </c>
      <c r="P9" s="48">
        <f t="shared" si="7"/>
        <v>0</v>
      </c>
      <c r="Q9" s="48">
        <f t="shared" si="7"/>
        <v>4</v>
      </c>
      <c r="R9" s="56">
        <f t="shared" si="1"/>
        <v>21</v>
      </c>
    </row>
    <row r="10" spans="1:18" x14ac:dyDescent="0.25">
      <c r="A10" s="56">
        <v>7</v>
      </c>
      <c r="B10" s="10" t="s">
        <v>9</v>
      </c>
      <c r="C10" s="53">
        <v>0</v>
      </c>
      <c r="D10" s="53">
        <v>0</v>
      </c>
      <c r="E10" s="53">
        <v>0</v>
      </c>
      <c r="F10" s="53">
        <v>1</v>
      </c>
      <c r="G10" s="59">
        <v>0</v>
      </c>
      <c r="H10" s="53">
        <v>1</v>
      </c>
      <c r="I10" s="59">
        <v>0</v>
      </c>
      <c r="J10" s="59">
        <v>0</v>
      </c>
      <c r="K10" s="56">
        <f t="shared" si="2"/>
        <v>1</v>
      </c>
      <c r="M10" s="10" t="s">
        <v>23</v>
      </c>
      <c r="N10" s="48">
        <f>SUM(C209)</f>
        <v>9</v>
      </c>
      <c r="O10" s="48">
        <f t="shared" ref="O10:Q10" si="8">SUM(D209)</f>
        <v>7</v>
      </c>
      <c r="P10" s="48">
        <f t="shared" si="8"/>
        <v>0</v>
      </c>
      <c r="Q10" s="48">
        <f t="shared" si="8"/>
        <v>13</v>
      </c>
      <c r="R10" s="56">
        <f t="shared" si="1"/>
        <v>29</v>
      </c>
    </row>
    <row r="11" spans="1:18" x14ac:dyDescent="0.25">
      <c r="A11" s="56">
        <v>8</v>
      </c>
      <c r="B11" s="10" t="s">
        <v>63</v>
      </c>
      <c r="C11" s="53">
        <v>0</v>
      </c>
      <c r="D11" s="53">
        <v>0</v>
      </c>
      <c r="E11" s="53">
        <v>1</v>
      </c>
      <c r="F11" s="53">
        <v>1</v>
      </c>
      <c r="G11" s="59">
        <v>0</v>
      </c>
      <c r="H11" s="53">
        <v>2</v>
      </c>
      <c r="I11" s="59">
        <v>0</v>
      </c>
      <c r="J11" s="59">
        <v>0</v>
      </c>
      <c r="K11" s="56">
        <f t="shared" si="2"/>
        <v>2</v>
      </c>
      <c r="M11" s="10" t="s">
        <v>25</v>
      </c>
      <c r="N11" s="48">
        <f>SUM(C240)</f>
        <v>0</v>
      </c>
      <c r="O11" s="48">
        <f t="shared" ref="O11:R11" si="9">SUM(D240)</f>
        <v>0</v>
      </c>
      <c r="P11" s="48">
        <f t="shared" si="9"/>
        <v>0</v>
      </c>
      <c r="Q11" s="48">
        <f t="shared" si="9"/>
        <v>0</v>
      </c>
      <c r="R11" s="48">
        <f t="shared" si="9"/>
        <v>0</v>
      </c>
    </row>
    <row r="12" spans="1:18" x14ac:dyDescent="0.25">
      <c r="A12" s="57">
        <v>9</v>
      </c>
      <c r="B12" s="10" t="s">
        <v>17</v>
      </c>
      <c r="C12" s="59">
        <v>0</v>
      </c>
      <c r="D12" s="59">
        <v>0</v>
      </c>
      <c r="E12" s="59">
        <v>0</v>
      </c>
      <c r="F12" s="59">
        <v>0</v>
      </c>
      <c r="G12" s="59">
        <v>0</v>
      </c>
      <c r="H12" s="59">
        <v>0</v>
      </c>
      <c r="I12" s="59">
        <v>0</v>
      </c>
      <c r="J12" s="59">
        <v>0</v>
      </c>
      <c r="K12" s="57">
        <v>0</v>
      </c>
      <c r="M12" s="10" t="s">
        <v>98</v>
      </c>
      <c r="N12" s="48">
        <f>SUM(C270)</f>
        <v>0</v>
      </c>
      <c r="O12" s="48">
        <f t="shared" ref="O12:Q12" si="10">SUM(D270)</f>
        <v>0</v>
      </c>
      <c r="P12" s="48">
        <f t="shared" si="10"/>
        <v>0</v>
      </c>
      <c r="Q12" s="48">
        <f t="shared" si="10"/>
        <v>0</v>
      </c>
      <c r="R12" s="57"/>
    </row>
    <row r="13" spans="1:18" x14ac:dyDescent="0.25">
      <c r="A13" s="56">
        <v>10</v>
      </c>
      <c r="B13" s="10" t="s">
        <v>21</v>
      </c>
      <c r="C13" s="53">
        <v>0</v>
      </c>
      <c r="D13" s="53">
        <v>0</v>
      </c>
      <c r="E13" s="53">
        <v>0</v>
      </c>
      <c r="F13" s="59">
        <v>0</v>
      </c>
      <c r="G13" s="59">
        <v>0</v>
      </c>
      <c r="H13" s="59">
        <v>0</v>
      </c>
      <c r="I13" s="59">
        <v>0</v>
      </c>
      <c r="J13" s="59">
        <v>0</v>
      </c>
      <c r="K13" s="56">
        <f t="shared" si="2"/>
        <v>0</v>
      </c>
      <c r="M13" s="10" t="s">
        <v>35</v>
      </c>
      <c r="N13" s="48">
        <f>SUM(O25)</f>
        <v>0</v>
      </c>
      <c r="O13" s="48">
        <f t="shared" ref="O13:Q13" si="11">SUM(P25)</f>
        <v>0</v>
      </c>
      <c r="P13" s="48">
        <f t="shared" si="11"/>
        <v>0</v>
      </c>
      <c r="Q13" s="48">
        <f t="shared" si="11"/>
        <v>0</v>
      </c>
      <c r="R13" s="56">
        <f t="shared" ref="R13" si="12">SUM(N13:Q13)</f>
        <v>0</v>
      </c>
    </row>
    <row r="14" spans="1:18" x14ac:dyDescent="0.25">
      <c r="A14" s="57">
        <v>11</v>
      </c>
      <c r="B14" s="10" t="s">
        <v>33</v>
      </c>
      <c r="C14" s="59">
        <v>0</v>
      </c>
      <c r="D14" s="59">
        <v>0</v>
      </c>
      <c r="E14" s="59">
        <v>0</v>
      </c>
      <c r="F14" s="59">
        <v>0</v>
      </c>
      <c r="G14" s="59">
        <v>0</v>
      </c>
      <c r="H14" s="59">
        <v>0</v>
      </c>
      <c r="I14" s="59">
        <v>0</v>
      </c>
      <c r="J14" s="59">
        <v>0</v>
      </c>
      <c r="K14" s="57">
        <f t="shared" si="2"/>
        <v>0</v>
      </c>
      <c r="M14" s="10" t="s">
        <v>29</v>
      </c>
      <c r="N14" s="48">
        <f>SUM(C330)</f>
        <v>0</v>
      </c>
      <c r="O14" s="48">
        <f t="shared" ref="O14:Q14" si="13">SUM(D330)</f>
        <v>0</v>
      </c>
      <c r="P14" s="48">
        <f t="shared" si="13"/>
        <v>0</v>
      </c>
      <c r="Q14" s="48">
        <f t="shared" si="13"/>
        <v>0</v>
      </c>
      <c r="R14" s="57"/>
    </row>
    <row r="15" spans="1:18" x14ac:dyDescent="0.25">
      <c r="A15" s="57">
        <v>12</v>
      </c>
      <c r="B15" s="11" t="s">
        <v>49</v>
      </c>
      <c r="C15" s="59">
        <v>0</v>
      </c>
      <c r="D15" s="59">
        <v>0</v>
      </c>
      <c r="E15" s="59">
        <v>0</v>
      </c>
      <c r="F15" s="59">
        <v>0</v>
      </c>
      <c r="G15" s="59">
        <v>0</v>
      </c>
      <c r="H15" s="59">
        <v>0</v>
      </c>
      <c r="I15" s="59">
        <v>0</v>
      </c>
      <c r="J15" s="59">
        <v>0</v>
      </c>
      <c r="K15" s="57">
        <f t="shared" si="2"/>
        <v>0</v>
      </c>
      <c r="M15" s="10" t="s">
        <v>36</v>
      </c>
      <c r="N15" s="48">
        <f>SUM(C360)</f>
        <v>0</v>
      </c>
      <c r="O15" s="48">
        <f t="shared" ref="O15:Q15" si="14">SUM(D360)</f>
        <v>0</v>
      </c>
      <c r="P15" s="48">
        <f t="shared" si="14"/>
        <v>0</v>
      </c>
      <c r="Q15" s="48">
        <f t="shared" si="14"/>
        <v>0</v>
      </c>
      <c r="R15" s="57"/>
    </row>
    <row r="16" spans="1:18" x14ac:dyDescent="0.25">
      <c r="A16" s="57">
        <v>13</v>
      </c>
      <c r="B16" s="11" t="s">
        <v>86</v>
      </c>
      <c r="C16" s="59">
        <v>0</v>
      </c>
      <c r="D16" s="59">
        <v>0</v>
      </c>
      <c r="E16" s="59">
        <v>0</v>
      </c>
      <c r="F16" s="59">
        <v>0</v>
      </c>
      <c r="G16" s="59">
        <v>0</v>
      </c>
      <c r="H16" s="59">
        <v>0</v>
      </c>
      <c r="I16" s="59">
        <v>0</v>
      </c>
      <c r="J16" s="59">
        <v>0</v>
      </c>
      <c r="K16" s="57">
        <f t="shared" si="2"/>
        <v>0</v>
      </c>
      <c r="M16" s="10" t="s">
        <v>10</v>
      </c>
      <c r="N16" s="48">
        <f>SUM(N4:N15)</f>
        <v>66</v>
      </c>
      <c r="O16" s="48">
        <f>SUM(O4:O15)</f>
        <v>57</v>
      </c>
      <c r="P16" s="48">
        <f>SUM(P4:P15)</f>
        <v>4</v>
      </c>
      <c r="Q16" s="48">
        <f>SUM(Q4:Q15)</f>
        <v>52</v>
      </c>
      <c r="R16" s="57"/>
    </row>
    <row r="17" spans="1:11" x14ac:dyDescent="0.25">
      <c r="A17" s="57">
        <v>14</v>
      </c>
      <c r="B17" s="10" t="s">
        <v>24</v>
      </c>
      <c r="C17" s="59">
        <v>0</v>
      </c>
      <c r="D17" s="59">
        <v>0</v>
      </c>
      <c r="E17" s="59">
        <v>0</v>
      </c>
      <c r="F17" s="59">
        <v>0</v>
      </c>
      <c r="G17" s="59">
        <v>0</v>
      </c>
      <c r="H17" s="59">
        <v>0</v>
      </c>
      <c r="I17" s="59">
        <v>0</v>
      </c>
      <c r="J17" s="59">
        <v>0</v>
      </c>
      <c r="K17" s="57">
        <f t="shared" si="2"/>
        <v>0</v>
      </c>
    </row>
    <row r="18" spans="1:11" x14ac:dyDescent="0.25">
      <c r="A18" s="56">
        <v>15</v>
      </c>
      <c r="B18" s="69" t="s">
        <v>64</v>
      </c>
      <c r="C18" s="53">
        <v>0</v>
      </c>
      <c r="D18" s="53">
        <v>0</v>
      </c>
      <c r="E18" s="53">
        <v>0</v>
      </c>
      <c r="F18" s="59">
        <v>0</v>
      </c>
      <c r="G18" s="59">
        <v>0</v>
      </c>
      <c r="H18" s="59">
        <v>0</v>
      </c>
      <c r="I18" s="59">
        <v>0</v>
      </c>
      <c r="J18" s="59">
        <v>0</v>
      </c>
      <c r="K18" s="56">
        <f t="shared" si="2"/>
        <v>0</v>
      </c>
    </row>
    <row r="19" spans="1:11" x14ac:dyDescent="0.25">
      <c r="A19" s="56">
        <v>16</v>
      </c>
      <c r="B19" s="10" t="s">
        <v>22</v>
      </c>
      <c r="C19" s="53">
        <v>0</v>
      </c>
      <c r="D19" s="53">
        <v>0</v>
      </c>
      <c r="E19" s="53">
        <v>0</v>
      </c>
      <c r="F19" s="59">
        <v>0</v>
      </c>
      <c r="G19" s="59">
        <v>0</v>
      </c>
      <c r="H19" s="59">
        <v>0</v>
      </c>
      <c r="I19" s="59">
        <v>0</v>
      </c>
      <c r="J19" s="59">
        <v>0</v>
      </c>
      <c r="K19" s="56">
        <f t="shared" si="2"/>
        <v>0</v>
      </c>
    </row>
    <row r="20" spans="1:11" x14ac:dyDescent="0.25">
      <c r="A20" s="57">
        <v>17</v>
      </c>
      <c r="B20" s="11" t="s">
        <v>65</v>
      </c>
      <c r="C20" s="59">
        <v>0</v>
      </c>
      <c r="D20" s="59">
        <v>0</v>
      </c>
      <c r="E20" s="59">
        <v>0</v>
      </c>
      <c r="F20" s="59">
        <v>0</v>
      </c>
      <c r="G20" s="59">
        <v>0</v>
      </c>
      <c r="H20" s="59">
        <v>0</v>
      </c>
      <c r="I20" s="59">
        <v>0</v>
      </c>
      <c r="J20" s="59">
        <v>0</v>
      </c>
      <c r="K20" s="57">
        <f t="shared" si="2"/>
        <v>0</v>
      </c>
    </row>
    <row r="21" spans="1:11" x14ac:dyDescent="0.25">
      <c r="A21" s="56">
        <v>18</v>
      </c>
      <c r="B21" s="10" t="s">
        <v>30</v>
      </c>
      <c r="C21" s="53">
        <v>0</v>
      </c>
      <c r="D21" s="53">
        <v>0</v>
      </c>
      <c r="E21" s="53">
        <v>0</v>
      </c>
      <c r="F21" s="59">
        <v>0</v>
      </c>
      <c r="G21" s="59">
        <v>0</v>
      </c>
      <c r="H21" s="59">
        <v>0</v>
      </c>
      <c r="I21" s="59">
        <v>0</v>
      </c>
      <c r="J21" s="59">
        <v>0</v>
      </c>
      <c r="K21" s="56">
        <f t="shared" si="2"/>
        <v>0</v>
      </c>
    </row>
    <row r="22" spans="1:11" x14ac:dyDescent="0.25">
      <c r="A22" s="56">
        <v>19</v>
      </c>
      <c r="B22" s="10" t="s">
        <v>32</v>
      </c>
      <c r="C22" s="53">
        <v>0</v>
      </c>
      <c r="D22" s="53">
        <v>0</v>
      </c>
      <c r="E22" s="53">
        <v>0</v>
      </c>
      <c r="F22" s="59">
        <v>0</v>
      </c>
      <c r="G22" s="59">
        <v>0</v>
      </c>
      <c r="H22" s="59">
        <v>0</v>
      </c>
      <c r="I22" s="59">
        <v>0</v>
      </c>
      <c r="J22" s="59">
        <v>0</v>
      </c>
      <c r="K22" s="56">
        <f t="shared" si="2"/>
        <v>0</v>
      </c>
    </row>
    <row r="23" spans="1:11" x14ac:dyDescent="0.25">
      <c r="A23" s="56">
        <v>20</v>
      </c>
      <c r="B23" s="11" t="s">
        <v>79</v>
      </c>
      <c r="C23" s="53">
        <v>0</v>
      </c>
      <c r="D23" s="53">
        <v>0</v>
      </c>
      <c r="E23" s="53">
        <v>0</v>
      </c>
      <c r="F23" s="59">
        <v>0</v>
      </c>
      <c r="G23" s="59">
        <v>0</v>
      </c>
      <c r="H23" s="59">
        <v>0</v>
      </c>
      <c r="I23" s="59">
        <v>0</v>
      </c>
      <c r="J23" s="59">
        <v>0</v>
      </c>
      <c r="K23" s="56">
        <f t="shared" si="2"/>
        <v>0</v>
      </c>
    </row>
    <row r="24" spans="1:11" x14ac:dyDescent="0.25">
      <c r="A24" s="56">
        <v>21</v>
      </c>
      <c r="B24" s="11" t="s">
        <v>71</v>
      </c>
      <c r="C24" s="53">
        <v>0</v>
      </c>
      <c r="D24" s="53">
        <v>0</v>
      </c>
      <c r="E24" s="53">
        <v>0</v>
      </c>
      <c r="F24" s="59">
        <v>0</v>
      </c>
      <c r="G24" s="59">
        <v>0</v>
      </c>
      <c r="H24" s="59">
        <v>0</v>
      </c>
      <c r="I24" s="59">
        <v>0</v>
      </c>
      <c r="J24" s="59">
        <v>0</v>
      </c>
      <c r="K24" s="56">
        <f t="shared" si="2"/>
        <v>0</v>
      </c>
    </row>
    <row r="25" spans="1:11" x14ac:dyDescent="0.25">
      <c r="A25" s="56">
        <v>22</v>
      </c>
      <c r="B25" s="11" t="s">
        <v>61</v>
      </c>
      <c r="C25" s="53">
        <v>0</v>
      </c>
      <c r="D25" s="53">
        <v>1</v>
      </c>
      <c r="E25" s="53">
        <v>0</v>
      </c>
      <c r="F25" s="59">
        <v>0</v>
      </c>
      <c r="G25" s="53">
        <v>1</v>
      </c>
      <c r="H25" s="59">
        <v>0</v>
      </c>
      <c r="I25" s="59">
        <v>0</v>
      </c>
      <c r="J25" s="59">
        <v>0</v>
      </c>
      <c r="K25" s="56">
        <f t="shared" si="2"/>
        <v>1</v>
      </c>
    </row>
    <row r="26" spans="1:11" ht="30" x14ac:dyDescent="0.25">
      <c r="A26" s="56">
        <v>23</v>
      </c>
      <c r="B26" s="12" t="s">
        <v>18</v>
      </c>
      <c r="C26" s="53">
        <v>0</v>
      </c>
      <c r="D26" s="53">
        <v>0</v>
      </c>
      <c r="E26" s="53">
        <v>0</v>
      </c>
      <c r="F26" s="59">
        <v>0</v>
      </c>
      <c r="G26" s="59">
        <v>0</v>
      </c>
      <c r="H26" s="59">
        <v>0</v>
      </c>
      <c r="I26" s="59">
        <v>0</v>
      </c>
      <c r="J26" s="59">
        <v>0</v>
      </c>
      <c r="K26" s="56">
        <f t="shared" si="2"/>
        <v>0</v>
      </c>
    </row>
    <row r="27" spans="1:11" ht="30" x14ac:dyDescent="0.25">
      <c r="A27" s="57">
        <v>24</v>
      </c>
      <c r="B27" s="12" t="s">
        <v>28</v>
      </c>
      <c r="C27" s="59">
        <v>0</v>
      </c>
      <c r="D27" s="59">
        <v>0</v>
      </c>
      <c r="E27" s="59">
        <v>0</v>
      </c>
      <c r="F27" s="59">
        <v>0</v>
      </c>
      <c r="G27" s="59">
        <v>0</v>
      </c>
      <c r="H27" s="59">
        <v>0</v>
      </c>
      <c r="I27" s="59">
        <v>0</v>
      </c>
      <c r="J27" s="59">
        <v>0</v>
      </c>
      <c r="K27" s="57">
        <f t="shared" si="2"/>
        <v>0</v>
      </c>
    </row>
    <row r="28" spans="1:11" x14ac:dyDescent="0.25">
      <c r="A28" s="16">
        <v>25</v>
      </c>
      <c r="B28" s="11" t="s">
        <v>69</v>
      </c>
      <c r="C28" s="55">
        <v>0</v>
      </c>
      <c r="D28" s="53">
        <v>0</v>
      </c>
      <c r="E28" s="53">
        <v>0</v>
      </c>
      <c r="F28" s="59">
        <v>0</v>
      </c>
      <c r="G28" s="59">
        <v>0</v>
      </c>
      <c r="H28" s="59">
        <v>0</v>
      </c>
      <c r="I28" s="59">
        <v>0</v>
      </c>
      <c r="J28" s="59">
        <v>0</v>
      </c>
      <c r="K28" s="56">
        <f t="shared" si="2"/>
        <v>0</v>
      </c>
    </row>
    <row r="29" spans="1:11" x14ac:dyDescent="0.25">
      <c r="A29" s="56">
        <v>26</v>
      </c>
      <c r="C29" s="53">
        <v>0</v>
      </c>
      <c r="D29" s="53">
        <v>0</v>
      </c>
      <c r="E29" s="53">
        <v>0</v>
      </c>
      <c r="F29" s="59">
        <v>0</v>
      </c>
      <c r="G29" s="59">
        <v>0</v>
      </c>
      <c r="H29" s="59">
        <v>0</v>
      </c>
      <c r="I29" s="59">
        <v>0</v>
      </c>
      <c r="J29" s="59">
        <v>0</v>
      </c>
      <c r="K29" s="54">
        <f>SUM(C29:F29)</f>
        <v>0</v>
      </c>
    </row>
    <row r="30" spans="1:11" x14ac:dyDescent="0.25">
      <c r="A30" s="10"/>
      <c r="B30" s="11" t="s">
        <v>38</v>
      </c>
      <c r="C30" s="1">
        <f t="shared" ref="C30:J30" si="15">SUM(C4:C29)</f>
        <v>3</v>
      </c>
      <c r="D30" s="1">
        <f t="shared" si="15"/>
        <v>4</v>
      </c>
      <c r="E30" s="1">
        <f t="shared" si="15"/>
        <v>2</v>
      </c>
      <c r="F30" s="1">
        <f t="shared" si="15"/>
        <v>3</v>
      </c>
      <c r="G30" s="1">
        <f t="shared" si="15"/>
        <v>2</v>
      </c>
      <c r="H30" s="1">
        <f t="shared" si="15"/>
        <v>8</v>
      </c>
      <c r="I30" s="1">
        <f t="shared" si="15"/>
        <v>0</v>
      </c>
      <c r="J30" s="1">
        <f t="shared" si="15"/>
        <v>2</v>
      </c>
      <c r="K30" s="56">
        <f>SUM(C30:F30)</f>
        <v>12</v>
      </c>
    </row>
    <row r="31" spans="1:11" x14ac:dyDescent="0.25">
      <c r="B31" s="15"/>
    </row>
    <row r="32" spans="1:11" ht="15.75" x14ac:dyDescent="0.25">
      <c r="A32" s="164" t="s">
        <v>62</v>
      </c>
      <c r="B32" s="166">
        <v>44958</v>
      </c>
      <c r="C32" s="167"/>
      <c r="D32" s="167"/>
      <c r="E32" s="167"/>
      <c r="F32" s="167"/>
      <c r="G32" s="167"/>
      <c r="H32" s="167"/>
      <c r="I32" s="167"/>
      <c r="J32" s="167"/>
      <c r="K32" s="167"/>
    </row>
    <row r="33" spans="1:11" ht="30" x14ac:dyDescent="0.25">
      <c r="A33" s="165"/>
      <c r="B33" s="13" t="s">
        <v>1</v>
      </c>
      <c r="C33" s="13" t="s">
        <v>2</v>
      </c>
      <c r="D33" s="13" t="s">
        <v>12</v>
      </c>
      <c r="E33" s="13" t="s">
        <v>3</v>
      </c>
      <c r="F33" s="13" t="s">
        <v>4</v>
      </c>
      <c r="G33" s="13" t="s">
        <v>5</v>
      </c>
      <c r="H33" s="13" t="s">
        <v>6</v>
      </c>
      <c r="I33" s="13" t="s">
        <v>50</v>
      </c>
      <c r="J33" s="14" t="s">
        <v>237</v>
      </c>
      <c r="K33" s="13" t="s">
        <v>39</v>
      </c>
    </row>
    <row r="34" spans="1:11" x14ac:dyDescent="0.25">
      <c r="A34" s="57">
        <v>1</v>
      </c>
      <c r="B34" s="10" t="s">
        <v>8</v>
      </c>
      <c r="C34" s="59">
        <v>0</v>
      </c>
      <c r="D34" s="59">
        <v>1</v>
      </c>
      <c r="E34" s="59">
        <v>0</v>
      </c>
      <c r="F34" s="59">
        <v>0</v>
      </c>
      <c r="G34" s="59">
        <v>1</v>
      </c>
      <c r="H34" s="59">
        <v>0</v>
      </c>
      <c r="I34" s="59">
        <v>0</v>
      </c>
      <c r="J34" s="59">
        <v>0</v>
      </c>
      <c r="K34" s="57">
        <f>SUM(C34:F34)</f>
        <v>1</v>
      </c>
    </row>
    <row r="35" spans="1:11" x14ac:dyDescent="0.25">
      <c r="A35" s="57">
        <v>2</v>
      </c>
      <c r="B35" s="10" t="s">
        <v>31</v>
      </c>
      <c r="C35" s="59">
        <v>6</v>
      </c>
      <c r="D35" s="59">
        <v>0</v>
      </c>
      <c r="E35" s="59">
        <v>0</v>
      </c>
      <c r="F35" s="59">
        <v>1</v>
      </c>
      <c r="G35" s="59">
        <v>2</v>
      </c>
      <c r="H35" s="59">
        <v>5</v>
      </c>
      <c r="I35" s="59">
        <v>0</v>
      </c>
      <c r="J35" s="59">
        <v>0</v>
      </c>
      <c r="K35" s="57">
        <f t="shared" ref="K35:K59" si="16">SUM(C35:F35)</f>
        <v>7</v>
      </c>
    </row>
    <row r="36" spans="1:11" x14ac:dyDescent="0.25">
      <c r="A36" s="57">
        <v>3</v>
      </c>
      <c r="B36" s="70" t="s">
        <v>19</v>
      </c>
      <c r="C36" s="59">
        <v>0</v>
      </c>
      <c r="D36" s="59">
        <v>1</v>
      </c>
      <c r="E36" s="59">
        <v>0</v>
      </c>
      <c r="F36" s="59">
        <v>0</v>
      </c>
      <c r="G36" s="59">
        <v>1</v>
      </c>
      <c r="H36" s="59">
        <v>0</v>
      </c>
      <c r="I36" s="59">
        <v>0</v>
      </c>
      <c r="J36" s="59">
        <v>0</v>
      </c>
      <c r="K36" s="57">
        <f t="shared" si="16"/>
        <v>1</v>
      </c>
    </row>
    <row r="37" spans="1:11" x14ac:dyDescent="0.25">
      <c r="A37" s="57">
        <v>4</v>
      </c>
      <c r="B37" s="10" t="s">
        <v>7</v>
      </c>
      <c r="C37" s="59">
        <v>2</v>
      </c>
      <c r="D37" s="59">
        <v>3</v>
      </c>
      <c r="E37" s="59">
        <v>0</v>
      </c>
      <c r="F37" s="59">
        <v>0</v>
      </c>
      <c r="G37" s="59">
        <v>2</v>
      </c>
      <c r="H37" s="59">
        <v>2</v>
      </c>
      <c r="I37" s="59">
        <v>0</v>
      </c>
      <c r="J37" s="59">
        <v>1</v>
      </c>
      <c r="K37" s="57">
        <f t="shared" si="16"/>
        <v>5</v>
      </c>
    </row>
    <row r="38" spans="1:11" x14ac:dyDescent="0.25">
      <c r="A38" s="57">
        <v>5</v>
      </c>
      <c r="B38" s="10" t="s">
        <v>27</v>
      </c>
      <c r="C38" s="59">
        <v>0</v>
      </c>
      <c r="D38" s="59">
        <v>0</v>
      </c>
      <c r="E38" s="59">
        <v>0</v>
      </c>
      <c r="F38" s="59">
        <v>0</v>
      </c>
      <c r="G38" s="59">
        <v>0</v>
      </c>
      <c r="H38" s="59">
        <v>0</v>
      </c>
      <c r="I38" s="59">
        <v>0</v>
      </c>
      <c r="J38" s="59">
        <v>0</v>
      </c>
      <c r="K38" s="57">
        <f t="shared" si="16"/>
        <v>0</v>
      </c>
    </row>
    <row r="39" spans="1:11" x14ac:dyDescent="0.25">
      <c r="A39" s="57">
        <v>6</v>
      </c>
      <c r="B39" s="10" t="s">
        <v>16</v>
      </c>
      <c r="C39" s="59">
        <v>0</v>
      </c>
      <c r="D39" s="59">
        <v>0</v>
      </c>
      <c r="E39" s="59">
        <v>0</v>
      </c>
      <c r="F39" s="59">
        <v>1</v>
      </c>
      <c r="G39" s="59">
        <v>0</v>
      </c>
      <c r="H39" s="59">
        <v>1</v>
      </c>
      <c r="I39" s="59">
        <v>0</v>
      </c>
      <c r="J39" s="59">
        <v>0</v>
      </c>
      <c r="K39" s="57">
        <f t="shared" si="16"/>
        <v>1</v>
      </c>
    </row>
    <row r="40" spans="1:11" x14ac:dyDescent="0.25">
      <c r="A40" s="57">
        <v>7</v>
      </c>
      <c r="B40" s="10" t="s">
        <v>9</v>
      </c>
      <c r="C40" s="59">
        <v>1</v>
      </c>
      <c r="D40" s="59">
        <v>0</v>
      </c>
      <c r="E40" s="59">
        <v>0</v>
      </c>
      <c r="F40" s="59">
        <v>0</v>
      </c>
      <c r="G40" s="59">
        <v>1</v>
      </c>
      <c r="H40" s="59">
        <v>0</v>
      </c>
      <c r="I40" s="59">
        <v>0</v>
      </c>
      <c r="J40" s="59">
        <v>0</v>
      </c>
      <c r="K40" s="57">
        <f t="shared" si="16"/>
        <v>1</v>
      </c>
    </row>
    <row r="41" spans="1:11" x14ac:dyDescent="0.25">
      <c r="A41" s="57">
        <v>8</v>
      </c>
      <c r="B41" s="10" t="s">
        <v>63</v>
      </c>
      <c r="C41" s="59">
        <v>0</v>
      </c>
      <c r="D41" s="59">
        <v>0</v>
      </c>
      <c r="E41" s="59">
        <v>0</v>
      </c>
      <c r="F41" s="59">
        <v>0</v>
      </c>
      <c r="G41" s="59">
        <v>0</v>
      </c>
      <c r="H41" s="59">
        <v>0</v>
      </c>
      <c r="I41" s="59">
        <v>0</v>
      </c>
      <c r="J41" s="59">
        <v>0</v>
      </c>
      <c r="K41" s="57">
        <f t="shared" si="16"/>
        <v>0</v>
      </c>
    </row>
    <row r="42" spans="1:11" x14ac:dyDescent="0.25">
      <c r="A42" s="57">
        <v>9</v>
      </c>
      <c r="B42" s="10" t="s">
        <v>17</v>
      </c>
      <c r="C42" s="59">
        <v>0</v>
      </c>
      <c r="D42" s="59">
        <v>0</v>
      </c>
      <c r="E42" s="59">
        <v>0</v>
      </c>
      <c r="F42" s="59">
        <v>2</v>
      </c>
      <c r="G42" s="59">
        <v>0</v>
      </c>
      <c r="H42" s="59">
        <v>2</v>
      </c>
      <c r="I42" s="59">
        <v>0</v>
      </c>
      <c r="J42" s="59">
        <v>0</v>
      </c>
      <c r="K42" s="57">
        <f t="shared" si="16"/>
        <v>2</v>
      </c>
    </row>
    <row r="43" spans="1:11" x14ac:dyDescent="0.25">
      <c r="A43" s="57">
        <v>10</v>
      </c>
      <c r="B43" s="10" t="s">
        <v>21</v>
      </c>
      <c r="C43" s="59">
        <v>2</v>
      </c>
      <c r="D43" s="59">
        <v>0</v>
      </c>
      <c r="E43" s="59">
        <v>0</v>
      </c>
      <c r="F43" s="59">
        <v>0</v>
      </c>
      <c r="G43" s="59">
        <v>0</v>
      </c>
      <c r="H43" s="59">
        <v>2</v>
      </c>
      <c r="I43" s="59">
        <v>0</v>
      </c>
      <c r="J43" s="59">
        <v>0</v>
      </c>
      <c r="K43" s="57">
        <f t="shared" si="16"/>
        <v>2</v>
      </c>
    </row>
    <row r="44" spans="1:11" x14ac:dyDescent="0.25">
      <c r="A44" s="57">
        <v>11</v>
      </c>
      <c r="B44" s="10" t="s">
        <v>33</v>
      </c>
      <c r="C44" s="59">
        <v>0</v>
      </c>
      <c r="D44" s="59">
        <v>0</v>
      </c>
      <c r="E44" s="59">
        <v>0</v>
      </c>
      <c r="F44" s="59">
        <v>1</v>
      </c>
      <c r="G44" s="59">
        <v>0</v>
      </c>
      <c r="H44" s="59">
        <v>1</v>
      </c>
      <c r="I44" s="59">
        <v>0</v>
      </c>
      <c r="J44" s="59">
        <v>0</v>
      </c>
      <c r="K44" s="57">
        <f t="shared" si="16"/>
        <v>1</v>
      </c>
    </row>
    <row r="45" spans="1:11" x14ac:dyDescent="0.25">
      <c r="A45" s="57">
        <v>12</v>
      </c>
      <c r="B45" s="11" t="s">
        <v>49</v>
      </c>
      <c r="C45" s="59">
        <v>0</v>
      </c>
      <c r="D45" s="59">
        <v>0</v>
      </c>
      <c r="E45" s="59">
        <v>0</v>
      </c>
      <c r="F45" s="59">
        <v>1</v>
      </c>
      <c r="G45" s="59">
        <v>0</v>
      </c>
      <c r="H45" s="59">
        <v>1</v>
      </c>
      <c r="I45" s="59">
        <v>0</v>
      </c>
      <c r="J45" s="59">
        <v>0</v>
      </c>
      <c r="K45" s="57">
        <f t="shared" si="16"/>
        <v>1</v>
      </c>
    </row>
    <row r="46" spans="1:11" x14ac:dyDescent="0.25">
      <c r="A46" s="57">
        <v>13</v>
      </c>
      <c r="B46" s="11" t="s">
        <v>86</v>
      </c>
      <c r="C46" s="59">
        <v>0</v>
      </c>
      <c r="D46" s="59">
        <v>0</v>
      </c>
      <c r="E46" s="59">
        <v>0</v>
      </c>
      <c r="F46" s="59">
        <v>0</v>
      </c>
      <c r="G46" s="59">
        <v>0</v>
      </c>
      <c r="H46" s="59">
        <v>0</v>
      </c>
      <c r="I46" s="59">
        <v>0</v>
      </c>
      <c r="J46" s="59">
        <v>0</v>
      </c>
      <c r="K46" s="57">
        <f t="shared" si="16"/>
        <v>0</v>
      </c>
    </row>
    <row r="47" spans="1:11" x14ac:dyDescent="0.25">
      <c r="A47" s="57">
        <v>14</v>
      </c>
      <c r="B47" s="10" t="s">
        <v>24</v>
      </c>
      <c r="C47" s="59">
        <v>0</v>
      </c>
      <c r="D47" s="59">
        <v>0</v>
      </c>
      <c r="E47" s="59">
        <v>0</v>
      </c>
      <c r="F47" s="59">
        <v>0</v>
      </c>
      <c r="G47" s="59">
        <v>0</v>
      </c>
      <c r="H47" s="59">
        <v>0</v>
      </c>
      <c r="I47" s="59">
        <v>0</v>
      </c>
      <c r="J47" s="59">
        <v>0</v>
      </c>
      <c r="K47" s="57">
        <f t="shared" si="16"/>
        <v>0</v>
      </c>
    </row>
    <row r="48" spans="1:11" x14ac:dyDescent="0.25">
      <c r="A48" s="57">
        <v>15</v>
      </c>
      <c r="B48" s="69" t="s">
        <v>64</v>
      </c>
      <c r="C48" s="59">
        <v>0</v>
      </c>
      <c r="D48" s="59">
        <v>0</v>
      </c>
      <c r="E48" s="59">
        <v>0</v>
      </c>
      <c r="F48" s="59">
        <v>0</v>
      </c>
      <c r="G48" s="59">
        <v>0</v>
      </c>
      <c r="H48" s="59">
        <v>0</v>
      </c>
      <c r="I48" s="59">
        <v>0</v>
      </c>
      <c r="J48" s="59">
        <v>0</v>
      </c>
      <c r="K48" s="57">
        <f t="shared" si="16"/>
        <v>0</v>
      </c>
    </row>
    <row r="49" spans="1:11" x14ac:dyDescent="0.25">
      <c r="A49" s="57">
        <v>16</v>
      </c>
      <c r="B49" s="10" t="s">
        <v>22</v>
      </c>
      <c r="C49" s="59">
        <v>0</v>
      </c>
      <c r="D49" s="59">
        <v>0</v>
      </c>
      <c r="E49" s="59">
        <v>0</v>
      </c>
      <c r="F49" s="59">
        <v>0</v>
      </c>
      <c r="G49" s="59">
        <v>0</v>
      </c>
      <c r="H49" s="59">
        <v>0</v>
      </c>
      <c r="I49" s="59">
        <v>0</v>
      </c>
      <c r="J49" s="59">
        <v>0</v>
      </c>
      <c r="K49" s="57">
        <f t="shared" si="16"/>
        <v>0</v>
      </c>
    </row>
    <row r="50" spans="1:11" x14ac:dyDescent="0.25">
      <c r="A50" s="57">
        <v>17</v>
      </c>
      <c r="B50" s="11" t="s">
        <v>65</v>
      </c>
      <c r="C50" s="59">
        <v>0</v>
      </c>
      <c r="D50" s="59">
        <v>0</v>
      </c>
      <c r="E50" s="59">
        <v>0</v>
      </c>
      <c r="F50" s="59">
        <v>0</v>
      </c>
      <c r="G50" s="59">
        <v>0</v>
      </c>
      <c r="H50" s="59">
        <v>0</v>
      </c>
      <c r="I50" s="59">
        <v>0</v>
      </c>
      <c r="J50" s="59">
        <v>0</v>
      </c>
      <c r="K50" s="57">
        <f t="shared" si="16"/>
        <v>0</v>
      </c>
    </row>
    <row r="51" spans="1:11" x14ac:dyDescent="0.25">
      <c r="A51" s="57">
        <v>18</v>
      </c>
      <c r="B51" s="10" t="s">
        <v>30</v>
      </c>
      <c r="C51" s="59">
        <v>0</v>
      </c>
      <c r="D51" s="59">
        <v>0</v>
      </c>
      <c r="E51" s="59">
        <v>0</v>
      </c>
      <c r="F51" s="59">
        <v>0</v>
      </c>
      <c r="G51" s="59">
        <v>0</v>
      </c>
      <c r="H51" s="59">
        <v>0</v>
      </c>
      <c r="I51" s="59">
        <v>0</v>
      </c>
      <c r="J51" s="59">
        <v>0</v>
      </c>
      <c r="K51" s="57">
        <f t="shared" si="16"/>
        <v>0</v>
      </c>
    </row>
    <row r="52" spans="1:11" x14ac:dyDescent="0.25">
      <c r="A52" s="57">
        <v>19</v>
      </c>
      <c r="B52" s="10" t="s">
        <v>32</v>
      </c>
      <c r="C52" s="59">
        <v>0</v>
      </c>
      <c r="D52" s="59">
        <v>0</v>
      </c>
      <c r="E52" s="59">
        <v>0</v>
      </c>
      <c r="F52" s="59">
        <v>0</v>
      </c>
      <c r="G52" s="59">
        <v>0</v>
      </c>
      <c r="H52" s="59">
        <v>0</v>
      </c>
      <c r="I52" s="59">
        <v>0</v>
      </c>
      <c r="J52" s="59">
        <v>0</v>
      </c>
      <c r="K52" s="57">
        <f t="shared" si="16"/>
        <v>0</v>
      </c>
    </row>
    <row r="53" spans="1:11" x14ac:dyDescent="0.25">
      <c r="A53" s="57">
        <v>20</v>
      </c>
      <c r="B53" s="11" t="s">
        <v>79</v>
      </c>
      <c r="C53" s="59">
        <v>0</v>
      </c>
      <c r="D53" s="59">
        <v>1</v>
      </c>
      <c r="E53" s="59">
        <v>0</v>
      </c>
      <c r="F53" s="59">
        <v>0</v>
      </c>
      <c r="G53" s="59">
        <v>1</v>
      </c>
      <c r="H53" s="59">
        <v>0</v>
      </c>
      <c r="I53" s="59">
        <v>0</v>
      </c>
      <c r="J53" s="59">
        <v>0</v>
      </c>
      <c r="K53" s="57">
        <f t="shared" si="16"/>
        <v>1</v>
      </c>
    </row>
    <row r="54" spans="1:11" x14ac:dyDescent="0.25">
      <c r="A54" s="57">
        <v>21</v>
      </c>
      <c r="B54" s="11" t="s">
        <v>71</v>
      </c>
      <c r="C54" s="59">
        <v>0</v>
      </c>
      <c r="D54" s="59">
        <v>0</v>
      </c>
      <c r="E54" s="59">
        <v>0</v>
      </c>
      <c r="F54" s="59">
        <v>0</v>
      </c>
      <c r="G54" s="59">
        <v>0</v>
      </c>
      <c r="H54" s="59">
        <v>0</v>
      </c>
      <c r="I54" s="59">
        <v>0</v>
      </c>
      <c r="J54" s="59">
        <v>0</v>
      </c>
      <c r="K54" s="57">
        <f t="shared" si="16"/>
        <v>0</v>
      </c>
    </row>
    <row r="55" spans="1:11" x14ac:dyDescent="0.25">
      <c r="A55" s="57">
        <v>22</v>
      </c>
      <c r="B55" s="11" t="s">
        <v>61</v>
      </c>
      <c r="C55" s="59">
        <v>0</v>
      </c>
      <c r="D55" s="59">
        <v>0</v>
      </c>
      <c r="E55" s="59">
        <v>0</v>
      </c>
      <c r="F55" s="59">
        <v>0</v>
      </c>
      <c r="G55" s="59">
        <v>0</v>
      </c>
      <c r="H55" s="59">
        <v>0</v>
      </c>
      <c r="I55" s="59">
        <v>0</v>
      </c>
      <c r="J55" s="59">
        <v>0</v>
      </c>
      <c r="K55" s="57">
        <f t="shared" si="16"/>
        <v>0</v>
      </c>
    </row>
    <row r="56" spans="1:11" x14ac:dyDescent="0.25">
      <c r="A56" s="57">
        <v>23</v>
      </c>
      <c r="B56" s="12" t="s">
        <v>236</v>
      </c>
      <c r="C56" s="59">
        <v>0</v>
      </c>
      <c r="D56" s="59">
        <v>0</v>
      </c>
      <c r="E56" s="59">
        <v>0</v>
      </c>
      <c r="F56" s="59">
        <v>0</v>
      </c>
      <c r="G56" s="59">
        <v>0</v>
      </c>
      <c r="H56" s="59">
        <v>0</v>
      </c>
      <c r="I56" s="59">
        <v>0</v>
      </c>
      <c r="J56" s="59">
        <v>0</v>
      </c>
      <c r="K56" s="57">
        <f t="shared" si="16"/>
        <v>0</v>
      </c>
    </row>
    <row r="57" spans="1:11" ht="19.5" customHeight="1" x14ac:dyDescent="0.25">
      <c r="A57" s="57">
        <v>24</v>
      </c>
      <c r="B57" s="12" t="s">
        <v>235</v>
      </c>
      <c r="C57" s="59">
        <v>0</v>
      </c>
      <c r="D57" s="59">
        <v>0</v>
      </c>
      <c r="E57" s="59">
        <v>0</v>
      </c>
      <c r="F57" s="59">
        <v>0</v>
      </c>
      <c r="G57" s="59">
        <v>0</v>
      </c>
      <c r="H57" s="59">
        <v>0</v>
      </c>
      <c r="I57" s="59">
        <v>0</v>
      </c>
      <c r="J57" s="59">
        <v>0</v>
      </c>
      <c r="K57" s="57">
        <f t="shared" si="16"/>
        <v>0</v>
      </c>
    </row>
    <row r="58" spans="1:11" x14ac:dyDescent="0.25">
      <c r="A58" s="16">
        <v>25</v>
      </c>
      <c r="B58" s="11" t="s">
        <v>69</v>
      </c>
      <c r="C58" s="55">
        <v>0</v>
      </c>
      <c r="D58" s="59">
        <v>0</v>
      </c>
      <c r="E58" s="59">
        <v>0</v>
      </c>
      <c r="F58" s="59">
        <v>0</v>
      </c>
      <c r="G58" s="59">
        <v>0</v>
      </c>
      <c r="H58" s="59">
        <v>0</v>
      </c>
      <c r="I58" s="59">
        <v>0</v>
      </c>
      <c r="J58" s="59">
        <v>0</v>
      </c>
      <c r="K58" s="57">
        <f t="shared" si="16"/>
        <v>0</v>
      </c>
    </row>
    <row r="59" spans="1:11" x14ac:dyDescent="0.25">
      <c r="A59" s="57">
        <v>26</v>
      </c>
      <c r="B59" s="69" t="s">
        <v>234</v>
      </c>
      <c r="C59" s="59">
        <v>0</v>
      </c>
      <c r="D59" s="59">
        <v>1</v>
      </c>
      <c r="E59" s="59">
        <v>0</v>
      </c>
      <c r="F59" s="59">
        <v>0</v>
      </c>
      <c r="G59" s="59">
        <v>0</v>
      </c>
      <c r="H59" s="59">
        <v>1</v>
      </c>
      <c r="I59" s="59">
        <v>0</v>
      </c>
      <c r="J59" s="59">
        <v>0</v>
      </c>
      <c r="K59" s="57">
        <f t="shared" si="16"/>
        <v>1</v>
      </c>
    </row>
    <row r="60" spans="1:11" x14ac:dyDescent="0.25">
      <c r="A60" s="10"/>
      <c r="B60" s="11" t="s">
        <v>38</v>
      </c>
      <c r="C60" s="1">
        <v>0</v>
      </c>
      <c r="D60" s="1">
        <v>0</v>
      </c>
      <c r="E60" s="1">
        <v>0</v>
      </c>
      <c r="F60" s="1">
        <v>0</v>
      </c>
      <c r="G60" s="1">
        <v>0</v>
      </c>
      <c r="H60" s="1">
        <v>0</v>
      </c>
      <c r="I60" s="1">
        <v>0</v>
      </c>
      <c r="J60" s="1">
        <v>0</v>
      </c>
      <c r="K60" s="57">
        <f>SUM(C60:J60)</f>
        <v>0</v>
      </c>
    </row>
    <row r="61" spans="1:11" x14ac:dyDescent="0.25">
      <c r="C61" s="84">
        <f t="shared" ref="C61:K61" si="17">SUM(C34:C60)</f>
        <v>11</v>
      </c>
      <c r="D61" s="45">
        <f t="shared" si="17"/>
        <v>7</v>
      </c>
      <c r="E61" s="84">
        <f t="shared" si="17"/>
        <v>0</v>
      </c>
      <c r="F61" s="59">
        <f t="shared" si="17"/>
        <v>6</v>
      </c>
      <c r="G61" s="57">
        <f t="shared" si="17"/>
        <v>8</v>
      </c>
      <c r="H61" s="59">
        <f t="shared" si="17"/>
        <v>15</v>
      </c>
      <c r="I61" s="59">
        <f t="shared" si="17"/>
        <v>0</v>
      </c>
      <c r="J61" s="57">
        <f t="shared" si="17"/>
        <v>1</v>
      </c>
      <c r="K61" s="68">
        <f t="shared" si="17"/>
        <v>24</v>
      </c>
    </row>
    <row r="62" spans="1:11" ht="15.75" x14ac:dyDescent="0.25">
      <c r="A62" s="164" t="s">
        <v>62</v>
      </c>
      <c r="B62" s="166">
        <v>44986</v>
      </c>
      <c r="C62" s="167"/>
      <c r="D62" s="167"/>
      <c r="E62" s="167"/>
      <c r="F62" s="167"/>
      <c r="G62" s="167"/>
      <c r="H62" s="167"/>
      <c r="I62" s="167"/>
      <c r="J62" s="167"/>
      <c r="K62" s="167"/>
    </row>
    <row r="63" spans="1:11" x14ac:dyDescent="0.25">
      <c r="A63" s="165"/>
      <c r="B63" s="13" t="s">
        <v>1</v>
      </c>
      <c r="C63" s="13" t="s">
        <v>2</v>
      </c>
      <c r="D63" s="13" t="s">
        <v>12</v>
      </c>
      <c r="E63" s="13" t="s">
        <v>3</v>
      </c>
      <c r="F63" s="13" t="s">
        <v>4</v>
      </c>
      <c r="G63" s="13" t="s">
        <v>5</v>
      </c>
      <c r="H63" s="13" t="s">
        <v>6</v>
      </c>
      <c r="I63" s="13" t="s">
        <v>50</v>
      </c>
      <c r="J63" s="14" t="s">
        <v>425</v>
      </c>
      <c r="K63" s="13" t="s">
        <v>39</v>
      </c>
    </row>
    <row r="64" spans="1:11" x14ac:dyDescent="0.25">
      <c r="A64" s="57">
        <v>1</v>
      </c>
      <c r="B64" s="10" t="s">
        <v>8</v>
      </c>
      <c r="C64" s="59">
        <v>0</v>
      </c>
      <c r="D64" s="59">
        <v>1</v>
      </c>
      <c r="E64" s="59">
        <v>0</v>
      </c>
      <c r="F64" s="59">
        <v>0</v>
      </c>
      <c r="G64" s="59">
        <v>1</v>
      </c>
      <c r="H64" s="59">
        <v>0</v>
      </c>
      <c r="I64" s="59">
        <v>0</v>
      </c>
      <c r="J64" s="59">
        <v>0</v>
      </c>
      <c r="K64" s="57">
        <f>SUM(C64:F64)</f>
        <v>1</v>
      </c>
    </row>
    <row r="65" spans="1:11" x14ac:dyDescent="0.25">
      <c r="A65" s="57">
        <v>2</v>
      </c>
      <c r="B65" s="10" t="s">
        <v>31</v>
      </c>
      <c r="C65" s="59">
        <v>1</v>
      </c>
      <c r="D65" s="59">
        <v>1</v>
      </c>
      <c r="E65" s="59">
        <v>0</v>
      </c>
      <c r="F65" s="59">
        <v>0</v>
      </c>
      <c r="G65" s="59">
        <v>1</v>
      </c>
      <c r="H65" s="59">
        <v>0</v>
      </c>
      <c r="I65" s="59">
        <v>0</v>
      </c>
      <c r="J65" s="59">
        <v>1</v>
      </c>
      <c r="K65" s="57">
        <f t="shared" ref="K65:K89" si="18">SUM(C65:F65)</f>
        <v>2</v>
      </c>
    </row>
    <row r="66" spans="1:11" x14ac:dyDescent="0.25">
      <c r="A66" s="57">
        <v>3</v>
      </c>
      <c r="B66" s="70" t="s">
        <v>19</v>
      </c>
      <c r="C66" s="59">
        <v>1</v>
      </c>
      <c r="D66" s="59">
        <v>0</v>
      </c>
      <c r="E66" s="59">
        <v>0</v>
      </c>
      <c r="F66" s="59">
        <v>3</v>
      </c>
      <c r="G66" s="59">
        <v>1</v>
      </c>
      <c r="H66" s="59">
        <v>3</v>
      </c>
      <c r="I66" s="59">
        <v>0</v>
      </c>
      <c r="J66" s="59">
        <v>0</v>
      </c>
      <c r="K66" s="57">
        <f t="shared" si="18"/>
        <v>4</v>
      </c>
    </row>
    <row r="67" spans="1:11" x14ac:dyDescent="0.25">
      <c r="A67" s="57">
        <v>4</v>
      </c>
      <c r="B67" s="10" t="s">
        <v>7</v>
      </c>
      <c r="C67" s="59">
        <v>6</v>
      </c>
      <c r="D67" s="59">
        <v>5</v>
      </c>
      <c r="E67" s="59">
        <v>0</v>
      </c>
      <c r="F67" s="59">
        <v>0</v>
      </c>
      <c r="G67" s="59">
        <v>5</v>
      </c>
      <c r="H67" s="59">
        <v>6</v>
      </c>
      <c r="I67" s="59">
        <v>0</v>
      </c>
      <c r="J67" s="59">
        <v>0</v>
      </c>
      <c r="K67" s="57">
        <f t="shared" si="18"/>
        <v>11</v>
      </c>
    </row>
    <row r="68" spans="1:11" x14ac:dyDescent="0.25">
      <c r="A68" s="57">
        <v>5</v>
      </c>
      <c r="B68" s="10" t="s">
        <v>27</v>
      </c>
      <c r="C68" s="59">
        <v>0</v>
      </c>
      <c r="D68" s="59">
        <v>0</v>
      </c>
      <c r="E68" s="59">
        <v>0</v>
      </c>
      <c r="F68" s="59">
        <v>0</v>
      </c>
      <c r="G68" s="59">
        <v>0</v>
      </c>
      <c r="H68" s="59"/>
      <c r="I68" s="59">
        <v>0</v>
      </c>
      <c r="J68" s="59">
        <v>0</v>
      </c>
      <c r="K68" s="57">
        <f t="shared" si="18"/>
        <v>0</v>
      </c>
    </row>
    <row r="69" spans="1:11" x14ac:dyDescent="0.25">
      <c r="A69" s="57">
        <v>6</v>
      </c>
      <c r="B69" s="10" t="s">
        <v>16</v>
      </c>
      <c r="C69" s="59">
        <v>1</v>
      </c>
      <c r="D69" s="59">
        <v>2</v>
      </c>
      <c r="E69" s="59">
        <v>0</v>
      </c>
      <c r="F69" s="59">
        <v>0</v>
      </c>
      <c r="G69" s="59">
        <v>0</v>
      </c>
      <c r="H69" s="59">
        <v>3</v>
      </c>
      <c r="I69" s="59">
        <v>0</v>
      </c>
      <c r="J69" s="59">
        <v>0</v>
      </c>
      <c r="K69" s="57">
        <f t="shared" si="18"/>
        <v>3</v>
      </c>
    </row>
    <row r="70" spans="1:11" x14ac:dyDescent="0.25">
      <c r="A70" s="57">
        <v>7</v>
      </c>
      <c r="B70" s="10" t="s">
        <v>9</v>
      </c>
      <c r="C70" s="59">
        <v>0</v>
      </c>
      <c r="D70" s="59">
        <v>1</v>
      </c>
      <c r="E70" s="59">
        <v>0</v>
      </c>
      <c r="F70" s="59">
        <v>0</v>
      </c>
      <c r="G70" s="59">
        <v>0</v>
      </c>
      <c r="H70" s="59">
        <v>1</v>
      </c>
      <c r="I70" s="59">
        <v>0</v>
      </c>
      <c r="J70" s="59">
        <v>0</v>
      </c>
      <c r="K70" s="57">
        <f t="shared" si="18"/>
        <v>1</v>
      </c>
    </row>
    <row r="71" spans="1:11" x14ac:dyDescent="0.25">
      <c r="A71" s="57">
        <v>8</v>
      </c>
      <c r="B71" s="10" t="s">
        <v>63</v>
      </c>
      <c r="C71" s="59">
        <v>1</v>
      </c>
      <c r="D71" s="59">
        <v>1</v>
      </c>
      <c r="E71" s="59">
        <v>0</v>
      </c>
      <c r="F71" s="59">
        <v>0</v>
      </c>
      <c r="G71" s="59">
        <v>1</v>
      </c>
      <c r="H71" s="59">
        <v>0</v>
      </c>
      <c r="I71" s="59">
        <v>0</v>
      </c>
      <c r="J71" s="59">
        <v>1</v>
      </c>
      <c r="K71" s="57">
        <f t="shared" si="18"/>
        <v>2</v>
      </c>
    </row>
    <row r="72" spans="1:11" x14ac:dyDescent="0.25">
      <c r="A72" s="57">
        <v>9</v>
      </c>
      <c r="B72" s="10" t="s">
        <v>17</v>
      </c>
      <c r="C72" s="59">
        <v>0</v>
      </c>
      <c r="D72" s="59">
        <v>3</v>
      </c>
      <c r="E72" s="59">
        <v>0</v>
      </c>
      <c r="F72" s="59">
        <v>0</v>
      </c>
      <c r="G72" s="59">
        <v>0</v>
      </c>
      <c r="H72" s="59">
        <v>3</v>
      </c>
      <c r="I72" s="59">
        <v>0</v>
      </c>
      <c r="J72" s="59">
        <v>0</v>
      </c>
      <c r="K72" s="57">
        <f t="shared" si="18"/>
        <v>3</v>
      </c>
    </row>
    <row r="73" spans="1:11" x14ac:dyDescent="0.25">
      <c r="A73" s="57">
        <v>10</v>
      </c>
      <c r="B73" s="10" t="s">
        <v>21</v>
      </c>
      <c r="C73" s="59">
        <v>1</v>
      </c>
      <c r="D73" s="59">
        <v>0</v>
      </c>
      <c r="E73" s="59">
        <v>0</v>
      </c>
      <c r="F73" s="59">
        <v>0</v>
      </c>
      <c r="G73" s="59">
        <v>1</v>
      </c>
      <c r="H73" s="59">
        <v>0</v>
      </c>
      <c r="I73" s="59">
        <v>0</v>
      </c>
      <c r="J73" s="59">
        <v>0</v>
      </c>
      <c r="K73" s="57">
        <f t="shared" si="18"/>
        <v>1</v>
      </c>
    </row>
    <row r="74" spans="1:11" x14ac:dyDescent="0.25">
      <c r="A74" s="57">
        <v>11</v>
      </c>
      <c r="B74" s="10" t="s">
        <v>33</v>
      </c>
      <c r="C74" s="59">
        <v>2</v>
      </c>
      <c r="D74" s="59">
        <v>0</v>
      </c>
      <c r="E74" s="59">
        <v>0</v>
      </c>
      <c r="F74" s="59">
        <v>0</v>
      </c>
      <c r="G74" s="59">
        <v>0</v>
      </c>
      <c r="H74" s="59">
        <v>2</v>
      </c>
      <c r="I74" s="59">
        <v>0</v>
      </c>
      <c r="J74" s="59">
        <v>0</v>
      </c>
      <c r="K74" s="57">
        <f t="shared" si="18"/>
        <v>2</v>
      </c>
    </row>
    <row r="75" spans="1:11" x14ac:dyDescent="0.25">
      <c r="A75" s="57">
        <v>12</v>
      </c>
      <c r="B75" s="11" t="s">
        <v>49</v>
      </c>
      <c r="C75" s="59">
        <v>0</v>
      </c>
      <c r="D75" s="59">
        <v>0</v>
      </c>
      <c r="E75" s="59">
        <v>0</v>
      </c>
      <c r="F75" s="59">
        <v>2</v>
      </c>
      <c r="G75" s="59">
        <v>0</v>
      </c>
      <c r="H75" s="59">
        <v>2</v>
      </c>
      <c r="I75" s="59">
        <v>0</v>
      </c>
      <c r="J75" s="59">
        <v>0</v>
      </c>
      <c r="K75" s="57">
        <f t="shared" si="18"/>
        <v>2</v>
      </c>
    </row>
    <row r="76" spans="1:11" x14ac:dyDescent="0.25">
      <c r="A76" s="57">
        <v>13</v>
      </c>
      <c r="B76" s="11" t="s">
        <v>86</v>
      </c>
      <c r="C76" s="59">
        <v>0</v>
      </c>
      <c r="D76" s="59">
        <v>1</v>
      </c>
      <c r="E76" s="59">
        <v>0</v>
      </c>
      <c r="F76" s="59">
        <v>0</v>
      </c>
      <c r="G76" s="59">
        <v>1</v>
      </c>
      <c r="H76" s="59">
        <v>0</v>
      </c>
      <c r="I76" s="59">
        <v>0</v>
      </c>
      <c r="J76" s="59">
        <v>0</v>
      </c>
      <c r="K76" s="57">
        <f t="shared" si="18"/>
        <v>1</v>
      </c>
    </row>
    <row r="77" spans="1:11" x14ac:dyDescent="0.25">
      <c r="A77" s="57">
        <v>14</v>
      </c>
      <c r="B77" s="10" t="s">
        <v>24</v>
      </c>
      <c r="C77" s="59">
        <v>0</v>
      </c>
      <c r="D77" s="59">
        <v>0</v>
      </c>
      <c r="E77" s="59">
        <v>0</v>
      </c>
      <c r="F77" s="59">
        <v>0</v>
      </c>
      <c r="G77" s="59">
        <v>0</v>
      </c>
      <c r="H77" s="59">
        <v>0</v>
      </c>
      <c r="I77" s="59">
        <v>0</v>
      </c>
      <c r="J77" s="59">
        <v>0</v>
      </c>
      <c r="K77" s="57">
        <f t="shared" si="18"/>
        <v>0</v>
      </c>
    </row>
    <row r="78" spans="1:11" x14ac:dyDescent="0.25">
      <c r="A78" s="57">
        <v>15</v>
      </c>
      <c r="B78" s="69" t="s">
        <v>64</v>
      </c>
      <c r="C78" s="59">
        <v>0</v>
      </c>
      <c r="D78" s="59">
        <v>0</v>
      </c>
      <c r="E78" s="59">
        <v>0</v>
      </c>
      <c r="F78" s="59">
        <v>0</v>
      </c>
      <c r="G78" s="59">
        <v>0</v>
      </c>
      <c r="H78" s="59">
        <v>0</v>
      </c>
      <c r="I78" s="59">
        <v>0</v>
      </c>
      <c r="J78" s="59">
        <v>0</v>
      </c>
      <c r="K78" s="57">
        <f t="shared" si="18"/>
        <v>0</v>
      </c>
    </row>
    <row r="79" spans="1:11" x14ac:dyDescent="0.25">
      <c r="A79" s="57">
        <v>16</v>
      </c>
      <c r="B79" s="10" t="s">
        <v>22</v>
      </c>
      <c r="C79" s="59">
        <v>0</v>
      </c>
      <c r="D79" s="59">
        <v>0</v>
      </c>
      <c r="E79" s="59">
        <v>0</v>
      </c>
      <c r="F79" s="59">
        <v>0</v>
      </c>
      <c r="G79" s="59">
        <v>0</v>
      </c>
      <c r="H79" s="59">
        <v>0</v>
      </c>
      <c r="I79" s="59">
        <v>0</v>
      </c>
      <c r="J79" s="59">
        <v>0</v>
      </c>
      <c r="K79" s="57">
        <f t="shared" si="18"/>
        <v>0</v>
      </c>
    </row>
    <row r="80" spans="1:11" x14ac:dyDescent="0.25">
      <c r="A80" s="57">
        <v>17</v>
      </c>
      <c r="B80" s="11" t="s">
        <v>65</v>
      </c>
      <c r="C80" s="59">
        <v>0</v>
      </c>
      <c r="D80" s="59">
        <v>0</v>
      </c>
      <c r="E80" s="59">
        <v>0</v>
      </c>
      <c r="F80" s="59">
        <v>0</v>
      </c>
      <c r="G80" s="59">
        <v>0</v>
      </c>
      <c r="H80" s="59">
        <v>0</v>
      </c>
      <c r="I80" s="59">
        <v>0</v>
      </c>
      <c r="J80" s="59">
        <v>0</v>
      </c>
      <c r="K80" s="57">
        <f t="shared" si="18"/>
        <v>0</v>
      </c>
    </row>
    <row r="81" spans="1:11" x14ac:dyDescent="0.25">
      <c r="A81" s="57">
        <v>18</v>
      </c>
      <c r="B81" s="10" t="s">
        <v>30</v>
      </c>
      <c r="C81" s="59">
        <v>0</v>
      </c>
      <c r="D81" s="59">
        <v>0</v>
      </c>
      <c r="E81" s="59">
        <v>0</v>
      </c>
      <c r="F81" s="59">
        <v>0</v>
      </c>
      <c r="G81" s="59">
        <v>0</v>
      </c>
      <c r="H81" s="59">
        <v>0</v>
      </c>
      <c r="I81" s="59">
        <v>0</v>
      </c>
      <c r="J81" s="59">
        <v>0</v>
      </c>
      <c r="K81" s="57">
        <f t="shared" si="18"/>
        <v>0</v>
      </c>
    </row>
    <row r="82" spans="1:11" x14ac:dyDescent="0.25">
      <c r="A82" s="57">
        <v>19</v>
      </c>
      <c r="B82" s="10" t="s">
        <v>32</v>
      </c>
      <c r="C82" s="59">
        <v>0</v>
      </c>
      <c r="D82" s="59">
        <v>0</v>
      </c>
      <c r="E82" s="59">
        <v>0</v>
      </c>
      <c r="F82" s="59">
        <v>0</v>
      </c>
      <c r="G82" s="59">
        <v>0</v>
      </c>
      <c r="H82" s="59">
        <v>0</v>
      </c>
      <c r="I82" s="59">
        <v>0</v>
      </c>
      <c r="J82" s="59">
        <v>0</v>
      </c>
      <c r="K82" s="57">
        <f t="shared" si="18"/>
        <v>0</v>
      </c>
    </row>
    <row r="83" spans="1:11" x14ac:dyDescent="0.25">
      <c r="A83" s="57">
        <v>20</v>
      </c>
      <c r="B83" s="11" t="s">
        <v>79</v>
      </c>
      <c r="C83" s="59">
        <v>0</v>
      </c>
      <c r="D83" s="59">
        <v>0</v>
      </c>
      <c r="E83" s="59">
        <v>0</v>
      </c>
      <c r="F83" s="59">
        <v>0</v>
      </c>
      <c r="G83" s="59">
        <v>0</v>
      </c>
      <c r="H83" s="59">
        <v>0</v>
      </c>
      <c r="I83" s="59">
        <v>0</v>
      </c>
      <c r="J83" s="59">
        <v>0</v>
      </c>
      <c r="K83" s="57">
        <f t="shared" si="18"/>
        <v>0</v>
      </c>
    </row>
    <row r="84" spans="1:11" x14ac:dyDescent="0.25">
      <c r="A84" s="57">
        <v>21</v>
      </c>
      <c r="B84" s="11" t="s">
        <v>71</v>
      </c>
      <c r="C84" s="59">
        <v>0</v>
      </c>
      <c r="D84" s="59">
        <v>0</v>
      </c>
      <c r="E84" s="59">
        <v>0</v>
      </c>
      <c r="F84" s="59">
        <v>0</v>
      </c>
      <c r="G84" s="59">
        <v>0</v>
      </c>
      <c r="H84" s="59">
        <v>0</v>
      </c>
      <c r="I84" s="59">
        <v>0</v>
      </c>
      <c r="J84" s="59">
        <v>0</v>
      </c>
      <c r="K84" s="57">
        <f t="shared" si="18"/>
        <v>0</v>
      </c>
    </row>
    <row r="85" spans="1:11" x14ac:dyDescent="0.25">
      <c r="A85" s="57">
        <v>22</v>
      </c>
      <c r="B85" s="11" t="s">
        <v>61</v>
      </c>
      <c r="C85" s="59">
        <v>0</v>
      </c>
      <c r="D85" s="59">
        <v>1</v>
      </c>
      <c r="E85" s="59">
        <v>0</v>
      </c>
      <c r="F85" s="59">
        <v>0</v>
      </c>
      <c r="G85" s="59">
        <v>1</v>
      </c>
      <c r="H85" s="59">
        <v>0</v>
      </c>
      <c r="I85" s="59">
        <v>0</v>
      </c>
      <c r="J85" s="59">
        <v>0</v>
      </c>
      <c r="K85" s="57">
        <f t="shared" si="18"/>
        <v>1</v>
      </c>
    </row>
    <row r="86" spans="1:11" ht="30" x14ac:dyDescent="0.25">
      <c r="A86" s="57">
        <v>23</v>
      </c>
      <c r="B86" s="12" t="s">
        <v>18</v>
      </c>
      <c r="C86" s="59">
        <v>0</v>
      </c>
      <c r="D86" s="59">
        <v>0</v>
      </c>
      <c r="E86" s="59">
        <v>0</v>
      </c>
      <c r="F86" s="59">
        <v>0</v>
      </c>
      <c r="G86" s="59">
        <v>0</v>
      </c>
      <c r="H86" s="59">
        <v>0</v>
      </c>
      <c r="I86" s="59">
        <v>0</v>
      </c>
      <c r="J86" s="59">
        <v>0</v>
      </c>
      <c r="K86" s="57">
        <f t="shared" si="18"/>
        <v>0</v>
      </c>
    </row>
    <row r="87" spans="1:11" ht="30" x14ac:dyDescent="0.25">
      <c r="A87" s="57">
        <v>24</v>
      </c>
      <c r="B87" s="12" t="s">
        <v>28</v>
      </c>
      <c r="C87" s="59">
        <v>0</v>
      </c>
      <c r="D87" s="59">
        <v>0</v>
      </c>
      <c r="E87" s="59">
        <v>0</v>
      </c>
      <c r="F87" s="59">
        <v>0</v>
      </c>
      <c r="G87" s="59">
        <v>0</v>
      </c>
      <c r="H87" s="59">
        <v>0</v>
      </c>
      <c r="I87" s="59">
        <v>0</v>
      </c>
      <c r="J87" s="59">
        <v>0</v>
      </c>
      <c r="K87" s="57">
        <f t="shared" si="18"/>
        <v>0</v>
      </c>
    </row>
    <row r="88" spans="1:11" x14ac:dyDescent="0.25">
      <c r="A88" s="16">
        <v>25</v>
      </c>
      <c r="B88" s="11" t="s">
        <v>69</v>
      </c>
      <c r="C88" s="55">
        <v>1</v>
      </c>
      <c r="D88" s="59">
        <v>0</v>
      </c>
      <c r="E88" s="59">
        <v>0</v>
      </c>
      <c r="F88" s="59">
        <v>0</v>
      </c>
      <c r="G88" s="59">
        <v>1</v>
      </c>
      <c r="H88" s="59">
        <v>0</v>
      </c>
      <c r="I88" s="59">
        <v>0</v>
      </c>
      <c r="J88" s="59">
        <v>0</v>
      </c>
      <c r="K88" s="57">
        <f t="shared" si="18"/>
        <v>1</v>
      </c>
    </row>
    <row r="89" spans="1:11" x14ac:dyDescent="0.25">
      <c r="A89" s="57">
        <v>26</v>
      </c>
      <c r="B89" s="69" t="s">
        <v>234</v>
      </c>
      <c r="C89" s="59">
        <v>0</v>
      </c>
      <c r="D89" s="59">
        <v>1</v>
      </c>
      <c r="E89" s="59">
        <v>0</v>
      </c>
      <c r="F89" s="59">
        <v>0</v>
      </c>
      <c r="G89" s="59">
        <v>0</v>
      </c>
      <c r="H89" s="59">
        <v>1</v>
      </c>
      <c r="I89" s="59">
        <v>0</v>
      </c>
      <c r="J89" s="59">
        <v>0</v>
      </c>
      <c r="K89" s="57">
        <f t="shared" si="18"/>
        <v>1</v>
      </c>
    </row>
    <row r="90" spans="1:11" x14ac:dyDescent="0.25">
      <c r="A90" s="10"/>
      <c r="B90" s="11" t="s">
        <v>38</v>
      </c>
      <c r="C90" s="1">
        <f t="shared" ref="C90:K90" si="19">SUM(C64:C89)</f>
        <v>14</v>
      </c>
      <c r="D90" s="1">
        <f t="shared" si="19"/>
        <v>17</v>
      </c>
      <c r="E90" s="1">
        <f t="shared" si="19"/>
        <v>0</v>
      </c>
      <c r="F90" s="1">
        <f t="shared" si="19"/>
        <v>5</v>
      </c>
      <c r="G90" s="1">
        <f t="shared" si="19"/>
        <v>13</v>
      </c>
      <c r="H90" s="1">
        <f t="shared" si="19"/>
        <v>21</v>
      </c>
      <c r="I90" s="1">
        <f t="shared" si="19"/>
        <v>0</v>
      </c>
      <c r="J90" s="1">
        <f t="shared" si="19"/>
        <v>2</v>
      </c>
      <c r="K90" s="57">
        <f t="shared" si="19"/>
        <v>36</v>
      </c>
    </row>
    <row r="92" spans="1:11" ht="15.75" x14ac:dyDescent="0.25">
      <c r="A92" s="164" t="s">
        <v>62</v>
      </c>
      <c r="B92" s="166">
        <v>45017</v>
      </c>
      <c r="C92" s="167"/>
      <c r="D92" s="167"/>
      <c r="E92" s="167"/>
      <c r="F92" s="167"/>
      <c r="G92" s="167"/>
      <c r="H92" s="167"/>
      <c r="I92" s="167"/>
      <c r="J92" s="167"/>
      <c r="K92" s="167"/>
    </row>
    <row r="93" spans="1:11" ht="45" x14ac:dyDescent="0.25">
      <c r="A93" s="165"/>
      <c r="B93" s="13" t="s">
        <v>1</v>
      </c>
      <c r="C93" s="13" t="s">
        <v>2</v>
      </c>
      <c r="D93" s="13" t="s">
        <v>12</v>
      </c>
      <c r="E93" s="13" t="s">
        <v>3</v>
      </c>
      <c r="F93" s="13" t="s">
        <v>4</v>
      </c>
      <c r="G93" s="13" t="s">
        <v>5</v>
      </c>
      <c r="H93" s="13" t="s">
        <v>6</v>
      </c>
      <c r="I93" s="13" t="s">
        <v>50</v>
      </c>
      <c r="J93" s="14" t="s">
        <v>525</v>
      </c>
      <c r="K93" s="13" t="s">
        <v>39</v>
      </c>
    </row>
    <row r="94" spans="1:11" x14ac:dyDescent="0.25">
      <c r="A94" s="57">
        <v>1</v>
      </c>
      <c r="B94" s="10" t="s">
        <v>8</v>
      </c>
      <c r="C94" s="59">
        <v>1</v>
      </c>
      <c r="D94" s="59">
        <v>0</v>
      </c>
      <c r="E94" s="59">
        <v>0</v>
      </c>
      <c r="F94" s="59">
        <v>0</v>
      </c>
      <c r="G94" s="59">
        <v>0</v>
      </c>
      <c r="H94" s="59">
        <v>1</v>
      </c>
      <c r="I94" s="59">
        <v>0</v>
      </c>
      <c r="J94" s="59">
        <v>0</v>
      </c>
      <c r="K94" s="57">
        <f>SUM(C94:F94)</f>
        <v>1</v>
      </c>
    </row>
    <row r="95" spans="1:11" x14ac:dyDescent="0.25">
      <c r="A95" s="57">
        <v>2</v>
      </c>
      <c r="B95" s="10" t="s">
        <v>31</v>
      </c>
      <c r="C95" s="59">
        <v>3</v>
      </c>
      <c r="D95" s="59">
        <v>0</v>
      </c>
      <c r="E95" s="59">
        <v>0</v>
      </c>
      <c r="F95" s="59">
        <v>0</v>
      </c>
      <c r="G95" s="59">
        <v>1</v>
      </c>
      <c r="H95" s="59">
        <v>2</v>
      </c>
      <c r="I95" s="59">
        <v>0</v>
      </c>
      <c r="J95" s="59">
        <v>0</v>
      </c>
      <c r="K95" s="57">
        <f>SUM(C95:F95)</f>
        <v>3</v>
      </c>
    </row>
    <row r="96" spans="1:11" x14ac:dyDescent="0.25">
      <c r="A96" s="57">
        <v>3</v>
      </c>
      <c r="B96" s="70" t="s">
        <v>19</v>
      </c>
      <c r="C96" s="59">
        <v>0</v>
      </c>
      <c r="D96" s="59">
        <v>0</v>
      </c>
      <c r="E96" s="59">
        <v>0</v>
      </c>
      <c r="F96" s="59">
        <v>0</v>
      </c>
      <c r="G96" s="59">
        <v>0</v>
      </c>
      <c r="H96" s="59">
        <v>0</v>
      </c>
      <c r="I96" s="59">
        <v>0</v>
      </c>
      <c r="J96" s="59">
        <v>0</v>
      </c>
      <c r="K96" s="57">
        <f>SUM(C96:F96)</f>
        <v>0</v>
      </c>
    </row>
    <row r="97" spans="1:11" x14ac:dyDescent="0.25">
      <c r="A97" s="57">
        <v>4</v>
      </c>
      <c r="B97" s="10" t="s">
        <v>7</v>
      </c>
      <c r="C97" s="59">
        <v>3</v>
      </c>
      <c r="D97" s="59">
        <v>2</v>
      </c>
      <c r="E97" s="59">
        <v>1</v>
      </c>
      <c r="F97" s="59">
        <v>1</v>
      </c>
      <c r="G97" s="59">
        <v>1</v>
      </c>
      <c r="H97" s="59">
        <v>4</v>
      </c>
      <c r="I97" s="59">
        <v>0</v>
      </c>
      <c r="J97" s="59">
        <v>3</v>
      </c>
      <c r="K97" s="57">
        <f>SUM(C97:F97)</f>
        <v>7</v>
      </c>
    </row>
    <row r="98" spans="1:11" x14ac:dyDescent="0.25">
      <c r="A98" s="57">
        <v>5</v>
      </c>
      <c r="B98" s="10" t="s">
        <v>27</v>
      </c>
      <c r="C98" s="59">
        <v>0</v>
      </c>
      <c r="D98" s="59">
        <v>1</v>
      </c>
      <c r="E98" s="59">
        <v>0</v>
      </c>
      <c r="F98" s="59">
        <v>0</v>
      </c>
      <c r="G98" s="59">
        <v>1</v>
      </c>
      <c r="H98" s="59">
        <v>0</v>
      </c>
      <c r="I98" s="59">
        <v>0</v>
      </c>
      <c r="J98" s="59">
        <v>0</v>
      </c>
      <c r="K98" s="57">
        <f>SUM(C98:F98)</f>
        <v>1</v>
      </c>
    </row>
    <row r="99" spans="1:11" x14ac:dyDescent="0.25">
      <c r="A99" s="57">
        <v>6</v>
      </c>
      <c r="B99" s="10" t="s">
        <v>16</v>
      </c>
      <c r="C99" s="59">
        <v>0</v>
      </c>
      <c r="D99" s="59">
        <v>1</v>
      </c>
      <c r="E99" s="59">
        <v>0</v>
      </c>
      <c r="F99" s="59">
        <v>0</v>
      </c>
      <c r="G99" s="59">
        <v>0</v>
      </c>
      <c r="H99" s="59">
        <v>1</v>
      </c>
      <c r="I99" s="59">
        <v>0</v>
      </c>
      <c r="J99" s="59">
        <v>0</v>
      </c>
      <c r="K99" s="57">
        <f>SUM(C99:J99)</f>
        <v>2</v>
      </c>
    </row>
    <row r="100" spans="1:11" x14ac:dyDescent="0.25">
      <c r="A100" s="57">
        <v>7</v>
      </c>
      <c r="B100" s="10" t="s">
        <v>9</v>
      </c>
      <c r="C100" s="59">
        <v>0</v>
      </c>
      <c r="D100" s="59">
        <v>0</v>
      </c>
      <c r="E100" s="59">
        <v>0</v>
      </c>
      <c r="F100" s="59">
        <v>1</v>
      </c>
      <c r="G100" s="59">
        <v>0</v>
      </c>
      <c r="H100" s="59">
        <v>1</v>
      </c>
      <c r="I100" s="59">
        <v>0</v>
      </c>
      <c r="J100" s="59">
        <v>0</v>
      </c>
      <c r="K100" s="57">
        <f>SUM(C100:F100)</f>
        <v>1</v>
      </c>
    </row>
    <row r="101" spans="1:11" x14ac:dyDescent="0.25">
      <c r="A101" s="57">
        <v>8</v>
      </c>
      <c r="B101" s="10" t="s">
        <v>63</v>
      </c>
      <c r="C101" s="59">
        <v>0</v>
      </c>
      <c r="D101" s="59">
        <v>0</v>
      </c>
      <c r="E101" s="59">
        <v>0</v>
      </c>
      <c r="F101" s="59">
        <v>0</v>
      </c>
      <c r="G101" s="59">
        <v>0</v>
      </c>
      <c r="H101" s="59">
        <v>0</v>
      </c>
      <c r="I101" s="59">
        <v>0</v>
      </c>
      <c r="J101" s="59">
        <v>0</v>
      </c>
      <c r="K101" s="57">
        <f>SUM(C101:F101)</f>
        <v>0</v>
      </c>
    </row>
    <row r="102" spans="1:11" x14ac:dyDescent="0.25">
      <c r="A102" s="57">
        <v>9</v>
      </c>
      <c r="B102" s="10" t="s">
        <v>17</v>
      </c>
      <c r="C102" s="59">
        <v>2</v>
      </c>
      <c r="D102" s="59">
        <v>0</v>
      </c>
      <c r="E102" s="59">
        <v>0</v>
      </c>
      <c r="F102" s="59">
        <v>0</v>
      </c>
      <c r="G102" s="59">
        <v>0</v>
      </c>
      <c r="H102" s="59">
        <v>2</v>
      </c>
      <c r="I102" s="59">
        <v>0</v>
      </c>
      <c r="J102" s="59">
        <v>0</v>
      </c>
      <c r="K102" s="57">
        <f>SUM(C102:F102)</f>
        <v>2</v>
      </c>
    </row>
    <row r="103" spans="1:11" x14ac:dyDescent="0.25">
      <c r="A103" s="57">
        <v>10</v>
      </c>
      <c r="B103" s="10" t="s">
        <v>21</v>
      </c>
      <c r="C103" s="59">
        <v>1</v>
      </c>
      <c r="D103" s="59">
        <v>0</v>
      </c>
      <c r="E103" s="59">
        <v>0</v>
      </c>
      <c r="F103" s="59">
        <v>0</v>
      </c>
      <c r="G103" s="59">
        <v>1</v>
      </c>
      <c r="H103" s="59">
        <v>0</v>
      </c>
      <c r="I103" s="59">
        <v>0</v>
      </c>
      <c r="J103" s="59">
        <v>0</v>
      </c>
      <c r="K103" s="57">
        <f>SUM(C103:J103)</f>
        <v>2</v>
      </c>
    </row>
    <row r="104" spans="1:11" x14ac:dyDescent="0.25">
      <c r="A104" s="57">
        <v>11</v>
      </c>
      <c r="B104" s="10" t="s">
        <v>33</v>
      </c>
      <c r="C104" s="59">
        <v>1</v>
      </c>
      <c r="D104" s="59">
        <v>1</v>
      </c>
      <c r="E104" s="59">
        <v>0</v>
      </c>
      <c r="F104" s="59">
        <v>0</v>
      </c>
      <c r="G104" s="59">
        <v>1</v>
      </c>
      <c r="H104" s="59">
        <v>1</v>
      </c>
      <c r="I104" s="59">
        <v>0</v>
      </c>
      <c r="J104" s="59">
        <v>0</v>
      </c>
      <c r="K104" s="57">
        <f t="shared" ref="K104:K120" si="20">SUM(C104:F104)</f>
        <v>2</v>
      </c>
    </row>
    <row r="105" spans="1:11" x14ac:dyDescent="0.25">
      <c r="A105" s="57">
        <v>12</v>
      </c>
      <c r="B105" s="11" t="s">
        <v>49</v>
      </c>
      <c r="C105" s="59">
        <v>0</v>
      </c>
      <c r="D105" s="59">
        <v>0</v>
      </c>
      <c r="E105" s="59">
        <v>0</v>
      </c>
      <c r="F105" s="59">
        <v>0</v>
      </c>
      <c r="G105" s="59">
        <v>0</v>
      </c>
      <c r="H105" s="59">
        <v>0</v>
      </c>
      <c r="I105" s="59">
        <v>0</v>
      </c>
      <c r="J105" s="59">
        <v>0</v>
      </c>
      <c r="K105" s="57">
        <f t="shared" si="20"/>
        <v>0</v>
      </c>
    </row>
    <row r="106" spans="1:11" x14ac:dyDescent="0.25">
      <c r="A106" s="57">
        <v>13</v>
      </c>
      <c r="B106" s="11" t="s">
        <v>86</v>
      </c>
      <c r="C106" s="59">
        <v>0</v>
      </c>
      <c r="D106" s="59">
        <v>0</v>
      </c>
      <c r="E106" s="59">
        <v>0</v>
      </c>
      <c r="F106" s="59">
        <v>0</v>
      </c>
      <c r="G106" s="59">
        <v>0</v>
      </c>
      <c r="H106" s="59">
        <v>0</v>
      </c>
      <c r="I106" s="59">
        <v>0</v>
      </c>
      <c r="J106" s="59">
        <v>0</v>
      </c>
      <c r="K106" s="57">
        <f t="shared" si="20"/>
        <v>0</v>
      </c>
    </row>
    <row r="107" spans="1:11" x14ac:dyDescent="0.25">
      <c r="A107" s="57">
        <v>14</v>
      </c>
      <c r="B107" s="10" t="s">
        <v>24</v>
      </c>
      <c r="C107" s="59">
        <v>0</v>
      </c>
      <c r="D107" s="59">
        <v>0</v>
      </c>
      <c r="E107" s="59">
        <v>0</v>
      </c>
      <c r="F107" s="59">
        <v>0</v>
      </c>
      <c r="G107" s="59">
        <v>0</v>
      </c>
      <c r="H107" s="59">
        <v>0</v>
      </c>
      <c r="I107" s="59">
        <v>0</v>
      </c>
      <c r="J107" s="59">
        <v>0</v>
      </c>
      <c r="K107" s="57">
        <f t="shared" si="20"/>
        <v>0</v>
      </c>
    </row>
    <row r="108" spans="1:11" x14ac:dyDescent="0.25">
      <c r="A108" s="57">
        <v>15</v>
      </c>
      <c r="B108" s="69" t="s">
        <v>64</v>
      </c>
      <c r="C108" s="59">
        <v>0</v>
      </c>
      <c r="D108" s="59">
        <v>0</v>
      </c>
      <c r="E108" s="59">
        <v>0</v>
      </c>
      <c r="F108" s="59">
        <v>0</v>
      </c>
      <c r="G108" s="59">
        <v>0</v>
      </c>
      <c r="H108" s="59">
        <v>0</v>
      </c>
      <c r="I108" s="59">
        <v>0</v>
      </c>
      <c r="J108" s="59">
        <v>0</v>
      </c>
      <c r="K108" s="57">
        <f t="shared" si="20"/>
        <v>0</v>
      </c>
    </row>
    <row r="109" spans="1:11" x14ac:dyDescent="0.25">
      <c r="A109" s="57">
        <v>16</v>
      </c>
      <c r="B109" s="10" t="s">
        <v>22</v>
      </c>
      <c r="C109" s="59">
        <v>0</v>
      </c>
      <c r="D109" s="59">
        <v>0</v>
      </c>
      <c r="E109" s="59">
        <v>0</v>
      </c>
      <c r="F109" s="59">
        <v>0</v>
      </c>
      <c r="G109" s="59">
        <v>0</v>
      </c>
      <c r="H109" s="59">
        <v>0</v>
      </c>
      <c r="I109" s="59">
        <v>0</v>
      </c>
      <c r="J109" s="59">
        <v>0</v>
      </c>
      <c r="K109" s="57">
        <f t="shared" si="20"/>
        <v>0</v>
      </c>
    </row>
    <row r="110" spans="1:11" x14ac:dyDescent="0.25">
      <c r="A110" s="57">
        <v>17</v>
      </c>
      <c r="B110" s="11" t="s">
        <v>65</v>
      </c>
      <c r="C110" s="59">
        <v>0</v>
      </c>
      <c r="D110" s="59">
        <v>0</v>
      </c>
      <c r="E110" s="59">
        <v>0</v>
      </c>
      <c r="F110" s="59">
        <v>0</v>
      </c>
      <c r="G110" s="59">
        <v>0</v>
      </c>
      <c r="H110" s="59">
        <v>0</v>
      </c>
      <c r="I110" s="59">
        <v>0</v>
      </c>
      <c r="J110" s="59">
        <v>0</v>
      </c>
      <c r="K110" s="57">
        <f t="shared" si="20"/>
        <v>0</v>
      </c>
    </row>
    <row r="111" spans="1:11" x14ac:dyDescent="0.25">
      <c r="A111" s="57">
        <v>18</v>
      </c>
      <c r="B111" s="10" t="s">
        <v>30</v>
      </c>
      <c r="C111" s="59">
        <v>0</v>
      </c>
      <c r="D111" s="59">
        <v>0</v>
      </c>
      <c r="E111" s="59">
        <v>0</v>
      </c>
      <c r="F111" s="59">
        <v>0</v>
      </c>
      <c r="G111" s="59">
        <v>0</v>
      </c>
      <c r="H111" s="59">
        <v>0</v>
      </c>
      <c r="I111" s="59">
        <v>0</v>
      </c>
      <c r="J111" s="59">
        <v>0</v>
      </c>
      <c r="K111" s="57">
        <f t="shared" si="20"/>
        <v>0</v>
      </c>
    </row>
    <row r="112" spans="1:11" x14ac:dyDescent="0.25">
      <c r="A112" s="57">
        <v>19</v>
      </c>
      <c r="B112" s="10" t="s">
        <v>32</v>
      </c>
      <c r="C112" s="59">
        <v>0</v>
      </c>
      <c r="D112" s="59">
        <v>0</v>
      </c>
      <c r="E112" s="59">
        <v>0</v>
      </c>
      <c r="F112" s="59">
        <v>0</v>
      </c>
      <c r="G112" s="59">
        <v>0</v>
      </c>
      <c r="H112" s="59">
        <v>0</v>
      </c>
      <c r="I112" s="59">
        <v>0</v>
      </c>
      <c r="J112" s="59">
        <v>0</v>
      </c>
      <c r="K112" s="57">
        <f t="shared" si="20"/>
        <v>0</v>
      </c>
    </row>
    <row r="113" spans="1:11" x14ac:dyDescent="0.25">
      <c r="A113" s="57">
        <v>20</v>
      </c>
      <c r="B113" s="11" t="s">
        <v>79</v>
      </c>
      <c r="C113" s="59">
        <v>2</v>
      </c>
      <c r="D113" s="59">
        <v>0</v>
      </c>
      <c r="E113" s="59">
        <v>0</v>
      </c>
      <c r="F113" s="59">
        <v>0</v>
      </c>
      <c r="G113" s="59">
        <v>0</v>
      </c>
      <c r="H113" s="59">
        <v>0</v>
      </c>
      <c r="I113" s="59">
        <v>0</v>
      </c>
      <c r="J113" s="59">
        <v>2</v>
      </c>
      <c r="K113" s="57">
        <f t="shared" si="20"/>
        <v>2</v>
      </c>
    </row>
    <row r="114" spans="1:11" x14ac:dyDescent="0.25">
      <c r="A114" s="57">
        <v>21</v>
      </c>
      <c r="B114" s="11" t="s">
        <v>71</v>
      </c>
      <c r="C114" s="59">
        <v>0</v>
      </c>
      <c r="D114" s="59">
        <v>0</v>
      </c>
      <c r="E114" s="59">
        <v>0</v>
      </c>
      <c r="F114" s="59">
        <v>0</v>
      </c>
      <c r="G114" s="59">
        <v>0</v>
      </c>
      <c r="H114" s="59">
        <v>0</v>
      </c>
      <c r="I114" s="59">
        <v>0</v>
      </c>
      <c r="J114" s="59">
        <v>0</v>
      </c>
      <c r="K114" s="57">
        <f t="shared" si="20"/>
        <v>0</v>
      </c>
    </row>
    <row r="115" spans="1:11" x14ac:dyDescent="0.25">
      <c r="A115" s="57">
        <v>22</v>
      </c>
      <c r="B115" s="11" t="s">
        <v>61</v>
      </c>
      <c r="C115" s="59">
        <v>0</v>
      </c>
      <c r="D115" s="59">
        <v>0</v>
      </c>
      <c r="E115" s="59">
        <v>0</v>
      </c>
      <c r="F115" s="59">
        <v>0</v>
      </c>
      <c r="G115" s="59">
        <v>0</v>
      </c>
      <c r="H115" s="59">
        <v>0</v>
      </c>
      <c r="I115" s="59">
        <v>0</v>
      </c>
      <c r="J115" s="59">
        <v>0</v>
      </c>
      <c r="K115" s="57">
        <f t="shared" si="20"/>
        <v>0</v>
      </c>
    </row>
    <row r="116" spans="1:11" x14ac:dyDescent="0.25">
      <c r="A116" s="57">
        <v>23</v>
      </c>
      <c r="B116" s="12" t="s">
        <v>526</v>
      </c>
      <c r="C116" s="59">
        <v>0</v>
      </c>
      <c r="D116" s="59">
        <v>0</v>
      </c>
      <c r="E116" s="59">
        <v>0</v>
      </c>
      <c r="F116" s="59">
        <v>0</v>
      </c>
      <c r="G116" s="59">
        <v>0</v>
      </c>
      <c r="H116" s="59">
        <v>0</v>
      </c>
      <c r="I116" s="59">
        <v>0</v>
      </c>
      <c r="J116" s="59">
        <v>0</v>
      </c>
      <c r="K116" s="57">
        <f t="shared" si="20"/>
        <v>0</v>
      </c>
    </row>
    <row r="117" spans="1:11" x14ac:dyDescent="0.25">
      <c r="A117" s="57">
        <v>24</v>
      </c>
      <c r="B117" s="12" t="s">
        <v>235</v>
      </c>
      <c r="C117" s="59">
        <v>0</v>
      </c>
      <c r="D117" s="59">
        <v>0</v>
      </c>
      <c r="E117" s="59">
        <v>0</v>
      </c>
      <c r="F117" s="59">
        <v>0</v>
      </c>
      <c r="G117" s="59">
        <v>0</v>
      </c>
      <c r="H117" s="59">
        <v>0</v>
      </c>
      <c r="I117" s="59">
        <v>0</v>
      </c>
      <c r="J117" s="59">
        <v>0</v>
      </c>
      <c r="K117" s="57">
        <f t="shared" si="20"/>
        <v>0</v>
      </c>
    </row>
    <row r="118" spans="1:11" x14ac:dyDescent="0.25">
      <c r="A118" s="16">
        <v>25</v>
      </c>
      <c r="B118" s="11" t="s">
        <v>69</v>
      </c>
      <c r="C118" s="59">
        <v>0</v>
      </c>
      <c r="D118" s="59">
        <v>0</v>
      </c>
      <c r="E118" s="59">
        <v>0</v>
      </c>
      <c r="F118" s="59">
        <v>0</v>
      </c>
      <c r="G118" s="59">
        <v>0</v>
      </c>
      <c r="H118" s="59">
        <v>0</v>
      </c>
      <c r="I118" s="59">
        <v>0</v>
      </c>
      <c r="J118" s="59">
        <v>0</v>
      </c>
      <c r="K118" s="57">
        <f t="shared" si="20"/>
        <v>0</v>
      </c>
    </row>
    <row r="119" spans="1:11" x14ac:dyDescent="0.25">
      <c r="A119" s="57">
        <v>26</v>
      </c>
      <c r="C119" s="59"/>
      <c r="D119" s="59"/>
      <c r="E119" s="59"/>
      <c r="F119" s="59"/>
      <c r="G119" s="59"/>
      <c r="H119" s="59"/>
      <c r="I119" s="59"/>
      <c r="J119" s="59"/>
      <c r="K119" s="54">
        <f t="shared" si="20"/>
        <v>0</v>
      </c>
    </row>
    <row r="120" spans="1:11" x14ac:dyDescent="0.25">
      <c r="A120" s="10"/>
      <c r="B120" s="11" t="s">
        <v>38</v>
      </c>
      <c r="C120" s="1">
        <f t="shared" ref="C120:J120" si="21">SUM(C94:C118)</f>
        <v>13</v>
      </c>
      <c r="D120" s="1">
        <f t="shared" si="21"/>
        <v>5</v>
      </c>
      <c r="E120" s="1">
        <f t="shared" si="21"/>
        <v>1</v>
      </c>
      <c r="F120" s="1">
        <f t="shared" si="21"/>
        <v>2</v>
      </c>
      <c r="G120" s="1">
        <f t="shared" si="21"/>
        <v>5</v>
      </c>
      <c r="H120" s="1">
        <f t="shared" si="21"/>
        <v>12</v>
      </c>
      <c r="I120" s="1">
        <f t="shared" si="21"/>
        <v>0</v>
      </c>
      <c r="J120" s="1">
        <f t="shared" si="21"/>
        <v>5</v>
      </c>
      <c r="K120" s="57">
        <f t="shared" si="20"/>
        <v>21</v>
      </c>
    </row>
    <row r="122" spans="1:11" ht="15.75" x14ac:dyDescent="0.25">
      <c r="A122" s="164" t="s">
        <v>62</v>
      </c>
      <c r="B122" s="166">
        <v>45047</v>
      </c>
      <c r="C122" s="167"/>
      <c r="D122" s="167"/>
      <c r="E122" s="167"/>
      <c r="F122" s="167"/>
      <c r="G122" s="167"/>
      <c r="H122" s="167"/>
      <c r="I122" s="167"/>
      <c r="J122" s="167"/>
      <c r="K122" s="167"/>
    </row>
    <row r="123" spans="1:11" ht="30" x14ac:dyDescent="0.25">
      <c r="A123" s="165"/>
      <c r="B123" s="13" t="s">
        <v>1</v>
      </c>
      <c r="C123" s="13" t="s">
        <v>2</v>
      </c>
      <c r="D123" s="13" t="s">
        <v>12</v>
      </c>
      <c r="E123" s="13" t="s">
        <v>3</v>
      </c>
      <c r="F123" s="13" t="s">
        <v>4</v>
      </c>
      <c r="G123" s="13" t="s">
        <v>5</v>
      </c>
      <c r="H123" s="13" t="s">
        <v>6</v>
      </c>
      <c r="I123" s="13" t="s">
        <v>50</v>
      </c>
      <c r="J123" s="14" t="s">
        <v>51</v>
      </c>
      <c r="K123" s="13" t="s">
        <v>39</v>
      </c>
    </row>
    <row r="124" spans="1:11" x14ac:dyDescent="0.25">
      <c r="A124" s="57">
        <v>1</v>
      </c>
      <c r="B124" s="10" t="s">
        <v>8</v>
      </c>
      <c r="C124" s="59">
        <v>2</v>
      </c>
      <c r="D124" s="59">
        <v>2</v>
      </c>
      <c r="E124" s="59">
        <v>0</v>
      </c>
      <c r="F124" s="59">
        <v>0</v>
      </c>
      <c r="G124" s="59">
        <v>2</v>
      </c>
      <c r="H124" s="59">
        <v>2</v>
      </c>
      <c r="I124" s="59">
        <v>0</v>
      </c>
      <c r="J124" s="59">
        <v>0</v>
      </c>
      <c r="K124" s="57">
        <f>SUM(C124:F124)</f>
        <v>4</v>
      </c>
    </row>
    <row r="125" spans="1:11" x14ac:dyDescent="0.25">
      <c r="A125" s="57">
        <v>2</v>
      </c>
      <c r="B125" s="10" t="s">
        <v>31</v>
      </c>
      <c r="C125" s="59">
        <v>4</v>
      </c>
      <c r="D125" s="59">
        <v>1</v>
      </c>
      <c r="E125" s="59">
        <v>0</v>
      </c>
      <c r="F125" s="59">
        <v>0</v>
      </c>
      <c r="G125" s="59">
        <v>0</v>
      </c>
      <c r="H125" s="59">
        <v>5</v>
      </c>
      <c r="I125" s="59">
        <v>0</v>
      </c>
      <c r="J125" s="59">
        <v>0</v>
      </c>
      <c r="K125" s="57">
        <f t="shared" ref="K125" si="22">SUM(C125:F125)</f>
        <v>5</v>
      </c>
    </row>
    <row r="126" spans="1:11" x14ac:dyDescent="0.25">
      <c r="A126" s="57">
        <v>3</v>
      </c>
      <c r="B126" s="70" t="s">
        <v>19</v>
      </c>
      <c r="C126" s="59">
        <v>0</v>
      </c>
      <c r="D126" s="59">
        <v>0</v>
      </c>
      <c r="E126" s="59">
        <v>0</v>
      </c>
      <c r="F126" s="59">
        <v>0</v>
      </c>
      <c r="G126" s="59">
        <v>0</v>
      </c>
      <c r="H126" s="59">
        <v>0</v>
      </c>
      <c r="I126" s="59">
        <v>0</v>
      </c>
      <c r="J126" s="59">
        <v>0</v>
      </c>
      <c r="K126" s="57">
        <f>SUM(C126:F126)</f>
        <v>0</v>
      </c>
    </row>
    <row r="127" spans="1:11" x14ac:dyDescent="0.25">
      <c r="A127" s="57">
        <v>4</v>
      </c>
      <c r="B127" s="10" t="s">
        <v>7</v>
      </c>
      <c r="C127" s="59">
        <v>1</v>
      </c>
      <c r="D127" s="59">
        <v>2</v>
      </c>
      <c r="E127" s="59">
        <v>0</v>
      </c>
      <c r="F127" s="59">
        <v>0</v>
      </c>
      <c r="G127" s="59">
        <v>3</v>
      </c>
      <c r="H127" s="59">
        <v>0</v>
      </c>
      <c r="I127" s="59">
        <v>0</v>
      </c>
      <c r="J127" s="59">
        <v>0</v>
      </c>
      <c r="K127" s="57">
        <f t="shared" ref="K127" si="23">SUM(C127:F127)</f>
        <v>3</v>
      </c>
    </row>
    <row r="128" spans="1:11" x14ac:dyDescent="0.25">
      <c r="A128" s="57">
        <v>5</v>
      </c>
      <c r="B128" s="10" t="s">
        <v>27</v>
      </c>
      <c r="C128" s="59">
        <v>0</v>
      </c>
      <c r="D128" s="59">
        <v>0</v>
      </c>
      <c r="E128" s="59">
        <v>0</v>
      </c>
      <c r="F128" s="59">
        <v>0</v>
      </c>
      <c r="G128" s="59">
        <v>0</v>
      </c>
      <c r="H128" s="59">
        <v>0</v>
      </c>
      <c r="I128" s="59">
        <v>0</v>
      </c>
      <c r="J128" s="59">
        <v>0</v>
      </c>
      <c r="K128" s="57">
        <f>SUM(C128:F128)</f>
        <v>0</v>
      </c>
    </row>
    <row r="129" spans="1:11" x14ac:dyDescent="0.25">
      <c r="A129" s="57">
        <v>6</v>
      </c>
      <c r="B129" s="10" t="s">
        <v>16</v>
      </c>
      <c r="C129" s="59">
        <v>0</v>
      </c>
      <c r="D129" s="59">
        <v>0</v>
      </c>
      <c r="E129" s="59">
        <v>0</v>
      </c>
      <c r="F129" s="59">
        <v>2</v>
      </c>
      <c r="G129" s="59">
        <v>0</v>
      </c>
      <c r="H129" s="59">
        <v>2</v>
      </c>
      <c r="I129" s="59">
        <v>0</v>
      </c>
      <c r="J129" s="59">
        <v>0</v>
      </c>
      <c r="K129" s="57">
        <f t="shared" ref="K129:K131" si="24">SUM(C129:F129)</f>
        <v>2</v>
      </c>
    </row>
    <row r="130" spans="1:11" x14ac:dyDescent="0.25">
      <c r="A130" s="57">
        <v>7</v>
      </c>
      <c r="B130" s="10" t="s">
        <v>9</v>
      </c>
      <c r="C130" s="59">
        <v>1</v>
      </c>
      <c r="D130" s="59">
        <v>0</v>
      </c>
      <c r="E130" s="59">
        <v>0</v>
      </c>
      <c r="F130" s="59">
        <v>3</v>
      </c>
      <c r="G130" s="59">
        <v>0</v>
      </c>
      <c r="H130" s="59">
        <v>4</v>
      </c>
      <c r="I130" s="59">
        <v>0</v>
      </c>
      <c r="J130" s="59">
        <v>0</v>
      </c>
      <c r="K130" s="57">
        <f t="shared" si="24"/>
        <v>4</v>
      </c>
    </row>
    <row r="131" spans="1:11" x14ac:dyDescent="0.25">
      <c r="A131" s="57">
        <v>8</v>
      </c>
      <c r="B131" s="10" t="s">
        <v>63</v>
      </c>
      <c r="C131" s="59">
        <v>0</v>
      </c>
      <c r="D131" s="59">
        <v>1</v>
      </c>
      <c r="E131" s="59">
        <v>0</v>
      </c>
      <c r="F131" s="59">
        <v>4</v>
      </c>
      <c r="G131" s="59">
        <v>1</v>
      </c>
      <c r="H131" s="59">
        <v>4</v>
      </c>
      <c r="I131" s="59">
        <v>0</v>
      </c>
      <c r="J131" s="59">
        <v>0</v>
      </c>
      <c r="K131" s="57">
        <f t="shared" si="24"/>
        <v>5</v>
      </c>
    </row>
    <row r="132" spans="1:11" x14ac:dyDescent="0.25">
      <c r="A132" s="57">
        <v>9</v>
      </c>
      <c r="B132" s="10" t="s">
        <v>17</v>
      </c>
      <c r="C132" s="59">
        <v>0</v>
      </c>
      <c r="D132" s="59">
        <v>1</v>
      </c>
      <c r="E132" s="59">
        <v>1</v>
      </c>
      <c r="F132" s="59">
        <v>3</v>
      </c>
      <c r="G132" s="59">
        <v>0</v>
      </c>
      <c r="H132" s="59">
        <v>5</v>
      </c>
      <c r="I132" s="59">
        <v>0</v>
      </c>
      <c r="J132" s="59">
        <v>0</v>
      </c>
      <c r="K132" s="57">
        <f>SUM(C132:F132)</f>
        <v>5</v>
      </c>
    </row>
    <row r="133" spans="1:11" x14ac:dyDescent="0.25">
      <c r="A133" s="57">
        <v>10</v>
      </c>
      <c r="B133" s="10" t="s">
        <v>21</v>
      </c>
      <c r="C133" s="59">
        <v>0</v>
      </c>
      <c r="D133" s="59">
        <v>0</v>
      </c>
      <c r="E133" s="59">
        <v>0</v>
      </c>
      <c r="F133" s="59">
        <v>0</v>
      </c>
      <c r="G133" s="59">
        <v>0</v>
      </c>
      <c r="H133" s="59">
        <v>0</v>
      </c>
      <c r="I133" s="59">
        <v>0</v>
      </c>
      <c r="J133" s="59">
        <v>0</v>
      </c>
      <c r="K133" s="57">
        <f t="shared" ref="K133" si="25">SUM(C133:F133)</f>
        <v>0</v>
      </c>
    </row>
    <row r="134" spans="1:11" x14ac:dyDescent="0.25">
      <c r="A134" s="57">
        <v>11</v>
      </c>
      <c r="B134" s="10" t="s">
        <v>33</v>
      </c>
      <c r="C134" s="59">
        <v>0</v>
      </c>
      <c r="D134" s="59">
        <v>0</v>
      </c>
      <c r="E134" s="59">
        <v>0</v>
      </c>
      <c r="F134" s="59">
        <v>1</v>
      </c>
      <c r="G134" s="59">
        <v>0</v>
      </c>
      <c r="H134" s="59">
        <v>1</v>
      </c>
      <c r="I134" s="59">
        <v>0</v>
      </c>
      <c r="J134" s="59">
        <v>0</v>
      </c>
      <c r="K134" s="57">
        <f>SUM(C134:F134)</f>
        <v>1</v>
      </c>
    </row>
    <row r="135" spans="1:11" x14ac:dyDescent="0.25">
      <c r="A135" s="57">
        <v>12</v>
      </c>
      <c r="B135" s="11" t="s">
        <v>49</v>
      </c>
      <c r="C135" s="59">
        <v>0</v>
      </c>
      <c r="D135" s="59">
        <v>0</v>
      </c>
      <c r="E135" s="59">
        <v>0</v>
      </c>
      <c r="F135" s="59">
        <v>0</v>
      </c>
      <c r="G135" s="59">
        <v>0</v>
      </c>
      <c r="H135" s="59">
        <v>0</v>
      </c>
      <c r="I135" s="59">
        <v>0</v>
      </c>
      <c r="J135" s="59">
        <v>0</v>
      </c>
      <c r="K135" s="57">
        <f>SUM(C135:F135)</f>
        <v>0</v>
      </c>
    </row>
    <row r="136" spans="1:11" x14ac:dyDescent="0.25">
      <c r="A136" s="57">
        <v>13</v>
      </c>
      <c r="B136" s="11" t="s">
        <v>86</v>
      </c>
      <c r="C136" s="59">
        <v>0</v>
      </c>
      <c r="D136" s="59">
        <v>0</v>
      </c>
      <c r="E136" s="59">
        <v>0</v>
      </c>
      <c r="F136" s="59">
        <v>4</v>
      </c>
      <c r="G136" s="59">
        <v>0</v>
      </c>
      <c r="H136" s="59">
        <v>4</v>
      </c>
      <c r="I136" s="59">
        <v>0</v>
      </c>
      <c r="J136" s="59">
        <v>0</v>
      </c>
      <c r="K136" s="57">
        <f>SUM(C136:F136)</f>
        <v>4</v>
      </c>
    </row>
    <row r="137" spans="1:11" x14ac:dyDescent="0.25">
      <c r="A137" s="57">
        <v>14</v>
      </c>
      <c r="B137" s="10" t="s">
        <v>24</v>
      </c>
      <c r="C137" s="59">
        <v>0</v>
      </c>
      <c r="D137" s="59">
        <v>0</v>
      </c>
      <c r="E137" s="59">
        <v>0</v>
      </c>
      <c r="F137" s="59">
        <v>0</v>
      </c>
      <c r="G137" s="59">
        <v>0</v>
      </c>
      <c r="H137" s="59">
        <v>0</v>
      </c>
      <c r="I137" s="59">
        <v>0</v>
      </c>
      <c r="J137" s="59">
        <v>0</v>
      </c>
      <c r="K137" s="57">
        <f>SUM(C137:F137)</f>
        <v>0</v>
      </c>
    </row>
    <row r="138" spans="1:11" x14ac:dyDescent="0.25">
      <c r="A138" s="57">
        <v>15</v>
      </c>
      <c r="B138" s="69" t="s">
        <v>64</v>
      </c>
      <c r="C138" s="59">
        <v>0</v>
      </c>
      <c r="D138" s="59">
        <v>0</v>
      </c>
      <c r="E138" s="59">
        <v>0</v>
      </c>
      <c r="F138" s="59">
        <v>0</v>
      </c>
      <c r="G138" s="59">
        <v>0</v>
      </c>
      <c r="H138" s="59">
        <v>0</v>
      </c>
      <c r="I138" s="59">
        <v>0</v>
      </c>
      <c r="J138" s="59">
        <v>0</v>
      </c>
      <c r="K138" s="57">
        <f t="shared" ref="K138:K139" si="26">SUM(C138:F138)</f>
        <v>0</v>
      </c>
    </row>
    <row r="139" spans="1:11" x14ac:dyDescent="0.25">
      <c r="A139" s="57">
        <v>16</v>
      </c>
      <c r="B139" s="10" t="s">
        <v>22</v>
      </c>
      <c r="C139" s="59">
        <v>0</v>
      </c>
      <c r="D139" s="59">
        <v>0</v>
      </c>
      <c r="E139" s="59">
        <v>0</v>
      </c>
      <c r="F139" s="59">
        <v>1</v>
      </c>
      <c r="G139" s="59">
        <v>0</v>
      </c>
      <c r="H139" s="59">
        <v>1</v>
      </c>
      <c r="I139" s="59">
        <v>0</v>
      </c>
      <c r="J139" s="59">
        <v>0</v>
      </c>
      <c r="K139" s="57">
        <f t="shared" si="26"/>
        <v>1</v>
      </c>
    </row>
    <row r="140" spans="1:11" x14ac:dyDescent="0.25">
      <c r="A140" s="57">
        <v>17</v>
      </c>
      <c r="B140" s="11" t="s">
        <v>65</v>
      </c>
      <c r="C140" s="59">
        <v>0</v>
      </c>
      <c r="D140" s="59">
        <v>0</v>
      </c>
      <c r="E140" s="59">
        <v>0</v>
      </c>
      <c r="F140" s="59">
        <v>0</v>
      </c>
      <c r="G140" s="59">
        <v>0</v>
      </c>
      <c r="H140" s="59">
        <v>0</v>
      </c>
      <c r="I140" s="59">
        <v>0</v>
      </c>
      <c r="J140" s="59">
        <v>0</v>
      </c>
      <c r="K140" s="57">
        <f>SUM(C140:F140)</f>
        <v>0</v>
      </c>
    </row>
    <row r="141" spans="1:11" x14ac:dyDescent="0.25">
      <c r="A141" s="57">
        <v>18</v>
      </c>
      <c r="B141" s="10" t="s">
        <v>30</v>
      </c>
      <c r="C141" s="59">
        <v>0</v>
      </c>
      <c r="D141" s="59">
        <v>0</v>
      </c>
      <c r="E141" s="59">
        <v>0</v>
      </c>
      <c r="F141" s="59">
        <v>0</v>
      </c>
      <c r="G141" s="59">
        <v>0</v>
      </c>
      <c r="H141" s="59">
        <v>0</v>
      </c>
      <c r="I141" s="59">
        <v>0</v>
      </c>
      <c r="J141" s="59">
        <v>0</v>
      </c>
      <c r="K141" s="57">
        <f t="shared" ref="K141:K148" si="27">SUM(C141:F141)</f>
        <v>0</v>
      </c>
    </row>
    <row r="142" spans="1:11" x14ac:dyDescent="0.25">
      <c r="A142" s="57">
        <v>19</v>
      </c>
      <c r="B142" s="10" t="s">
        <v>32</v>
      </c>
      <c r="C142" s="59">
        <v>0</v>
      </c>
      <c r="D142" s="59">
        <v>0</v>
      </c>
      <c r="E142" s="59">
        <v>0</v>
      </c>
      <c r="F142" s="59">
        <v>0</v>
      </c>
      <c r="G142" s="59">
        <v>0</v>
      </c>
      <c r="H142" s="59">
        <v>0</v>
      </c>
      <c r="I142" s="59">
        <v>0</v>
      </c>
      <c r="J142" s="59">
        <v>0</v>
      </c>
      <c r="K142" s="57">
        <f t="shared" si="27"/>
        <v>0</v>
      </c>
    </row>
    <row r="143" spans="1:11" x14ac:dyDescent="0.25">
      <c r="A143" s="57">
        <v>20</v>
      </c>
      <c r="B143" s="11" t="s">
        <v>79</v>
      </c>
      <c r="C143" s="59">
        <v>1</v>
      </c>
      <c r="D143" s="59">
        <v>0</v>
      </c>
      <c r="E143" s="59">
        <v>0</v>
      </c>
      <c r="F143" s="59">
        <v>0</v>
      </c>
      <c r="G143" s="59">
        <v>0</v>
      </c>
      <c r="H143" s="59">
        <v>0</v>
      </c>
      <c r="I143" s="59">
        <v>1</v>
      </c>
      <c r="J143" s="59">
        <v>0</v>
      </c>
      <c r="K143" s="57">
        <f t="shared" si="27"/>
        <v>1</v>
      </c>
    </row>
    <row r="144" spans="1:11" x14ac:dyDescent="0.25">
      <c r="A144" s="57">
        <v>21</v>
      </c>
      <c r="B144" s="11" t="s">
        <v>71</v>
      </c>
      <c r="C144" s="59">
        <v>0</v>
      </c>
      <c r="D144" s="59">
        <v>0</v>
      </c>
      <c r="E144" s="59">
        <v>0</v>
      </c>
      <c r="F144" s="59">
        <v>0</v>
      </c>
      <c r="G144" s="59">
        <v>0</v>
      </c>
      <c r="H144" s="59">
        <v>0</v>
      </c>
      <c r="I144" s="59">
        <v>0</v>
      </c>
      <c r="J144" s="59">
        <v>0</v>
      </c>
      <c r="K144" s="57">
        <f t="shared" si="27"/>
        <v>0</v>
      </c>
    </row>
    <row r="145" spans="1:11" x14ac:dyDescent="0.25">
      <c r="A145" s="57">
        <v>22</v>
      </c>
      <c r="B145" s="11" t="s">
        <v>61</v>
      </c>
      <c r="C145" s="59">
        <v>0</v>
      </c>
      <c r="D145" s="59">
        <v>0</v>
      </c>
      <c r="E145" s="59">
        <v>0</v>
      </c>
      <c r="F145" s="59">
        <v>0</v>
      </c>
      <c r="G145" s="59">
        <v>0</v>
      </c>
      <c r="H145" s="59">
        <v>0</v>
      </c>
      <c r="I145" s="59">
        <v>0</v>
      </c>
      <c r="J145" s="59">
        <v>0</v>
      </c>
      <c r="K145" s="57">
        <f t="shared" si="27"/>
        <v>0</v>
      </c>
    </row>
    <row r="146" spans="1:11" x14ac:dyDescent="0.25">
      <c r="A146" s="57">
        <v>23</v>
      </c>
      <c r="B146" s="12" t="s">
        <v>526</v>
      </c>
      <c r="C146" s="59">
        <v>0</v>
      </c>
      <c r="D146" s="59">
        <v>0</v>
      </c>
      <c r="E146" s="59">
        <v>0</v>
      </c>
      <c r="F146" s="59">
        <v>0</v>
      </c>
      <c r="G146" s="59">
        <v>0</v>
      </c>
      <c r="H146" s="59">
        <v>0</v>
      </c>
      <c r="I146" s="59">
        <v>0</v>
      </c>
      <c r="J146" s="59">
        <v>0</v>
      </c>
      <c r="K146" s="57">
        <f t="shared" si="27"/>
        <v>0</v>
      </c>
    </row>
    <row r="147" spans="1:11" x14ac:dyDescent="0.25">
      <c r="A147" s="57">
        <v>24</v>
      </c>
      <c r="B147" s="12" t="s">
        <v>677</v>
      </c>
      <c r="C147" s="59">
        <v>0</v>
      </c>
      <c r="D147" s="59">
        <v>0</v>
      </c>
      <c r="E147" s="59">
        <v>0</v>
      </c>
      <c r="F147" s="59">
        <v>0</v>
      </c>
      <c r="G147" s="59">
        <v>0</v>
      </c>
      <c r="H147" s="59">
        <v>0</v>
      </c>
      <c r="I147" s="59">
        <v>0</v>
      </c>
      <c r="J147" s="59">
        <v>0</v>
      </c>
      <c r="K147" s="57">
        <f t="shared" si="27"/>
        <v>0</v>
      </c>
    </row>
    <row r="148" spans="1:11" x14ac:dyDescent="0.25">
      <c r="A148" s="16">
        <v>25</v>
      </c>
      <c r="B148" s="11" t="s">
        <v>69</v>
      </c>
      <c r="C148" s="55">
        <v>0</v>
      </c>
      <c r="D148" s="59">
        <v>0</v>
      </c>
      <c r="E148" s="59">
        <v>0</v>
      </c>
      <c r="F148" s="59">
        <v>0</v>
      </c>
      <c r="G148" s="59">
        <v>0</v>
      </c>
      <c r="H148" s="59">
        <v>0</v>
      </c>
      <c r="I148" s="59">
        <v>0</v>
      </c>
      <c r="J148" s="59">
        <v>0</v>
      </c>
      <c r="K148" s="57">
        <f t="shared" si="27"/>
        <v>0</v>
      </c>
    </row>
    <row r="149" spans="1:11" x14ac:dyDescent="0.25">
      <c r="A149" s="57">
        <v>26</v>
      </c>
      <c r="B149" s="69" t="s">
        <v>676</v>
      </c>
      <c r="C149" s="59">
        <v>0</v>
      </c>
      <c r="D149" s="59">
        <v>0</v>
      </c>
      <c r="E149" s="59">
        <v>0</v>
      </c>
      <c r="F149" s="59">
        <v>1</v>
      </c>
      <c r="G149" s="59">
        <v>0</v>
      </c>
      <c r="H149" s="59">
        <v>1</v>
      </c>
      <c r="I149" s="59">
        <v>0</v>
      </c>
      <c r="J149" s="59">
        <v>0</v>
      </c>
      <c r="K149" s="54">
        <f>SUM(C149:F149)</f>
        <v>1</v>
      </c>
    </row>
    <row r="150" spans="1:11" x14ac:dyDescent="0.25">
      <c r="A150" s="10"/>
      <c r="B150" s="11" t="s">
        <v>38</v>
      </c>
      <c r="C150" s="1">
        <f t="shared" ref="C150:I150" si="28">SUM(C124:C149)</f>
        <v>9</v>
      </c>
      <c r="D150" s="1">
        <f t="shared" si="28"/>
        <v>7</v>
      </c>
      <c r="E150" s="1">
        <f t="shared" si="28"/>
        <v>1</v>
      </c>
      <c r="F150" s="1">
        <f t="shared" si="28"/>
        <v>19</v>
      </c>
      <c r="G150" s="1">
        <f t="shared" si="28"/>
        <v>6</v>
      </c>
      <c r="H150" s="1">
        <f t="shared" si="28"/>
        <v>29</v>
      </c>
      <c r="I150" s="1">
        <f t="shared" si="28"/>
        <v>1</v>
      </c>
      <c r="J150" s="1">
        <f ca="1">SUM(J124:J150)</f>
        <v>0</v>
      </c>
      <c r="K150" s="57">
        <f>SUM(C150:F150)</f>
        <v>36</v>
      </c>
    </row>
    <row r="152" spans="1:11" ht="15.75" x14ac:dyDescent="0.25">
      <c r="A152" s="164" t="s">
        <v>62</v>
      </c>
      <c r="B152" s="166">
        <v>45078</v>
      </c>
      <c r="C152" s="167"/>
      <c r="D152" s="167"/>
      <c r="E152" s="167"/>
      <c r="F152" s="167"/>
      <c r="G152" s="167"/>
      <c r="H152" s="167"/>
      <c r="I152" s="167"/>
      <c r="J152" s="167"/>
      <c r="K152" s="167"/>
    </row>
    <row r="153" spans="1:11" ht="45" x14ac:dyDescent="0.25">
      <c r="A153" s="165"/>
      <c r="B153" s="13" t="s">
        <v>1</v>
      </c>
      <c r="C153" s="13" t="s">
        <v>2</v>
      </c>
      <c r="D153" s="13" t="s">
        <v>12</v>
      </c>
      <c r="E153" s="13" t="s">
        <v>3</v>
      </c>
      <c r="F153" s="13" t="s">
        <v>4</v>
      </c>
      <c r="G153" s="13" t="s">
        <v>5</v>
      </c>
      <c r="H153" s="13" t="s">
        <v>6</v>
      </c>
      <c r="I153" s="13" t="s">
        <v>50</v>
      </c>
      <c r="J153" s="14" t="s">
        <v>761</v>
      </c>
      <c r="K153" s="13" t="s">
        <v>39</v>
      </c>
    </row>
    <row r="154" spans="1:11" x14ac:dyDescent="0.25">
      <c r="A154" s="57">
        <v>1</v>
      </c>
      <c r="B154" s="10" t="s">
        <v>8</v>
      </c>
      <c r="C154" s="59">
        <v>1</v>
      </c>
      <c r="D154" s="59">
        <v>2</v>
      </c>
      <c r="E154" s="59">
        <v>0</v>
      </c>
      <c r="F154" s="59">
        <v>0</v>
      </c>
      <c r="G154" s="59">
        <v>2</v>
      </c>
      <c r="H154" s="59">
        <v>0</v>
      </c>
      <c r="I154" s="59">
        <v>0</v>
      </c>
      <c r="J154" s="59">
        <v>0</v>
      </c>
      <c r="K154" s="57">
        <f>SUM(C154:F154)</f>
        <v>3</v>
      </c>
    </row>
    <row r="155" spans="1:11" x14ac:dyDescent="0.25">
      <c r="A155" s="57">
        <v>2</v>
      </c>
      <c r="B155" s="10" t="s">
        <v>31</v>
      </c>
      <c r="C155" s="59">
        <v>3</v>
      </c>
      <c r="D155" s="59">
        <v>2</v>
      </c>
      <c r="E155" s="59">
        <v>0</v>
      </c>
      <c r="F155" s="59">
        <v>0</v>
      </c>
      <c r="G155" s="59">
        <v>1</v>
      </c>
      <c r="H155" s="59">
        <v>4</v>
      </c>
      <c r="I155" s="59">
        <v>0</v>
      </c>
      <c r="J155" s="59">
        <v>0</v>
      </c>
      <c r="K155" s="57">
        <f t="shared" ref="K155" si="29">SUM(C155:F155)</f>
        <v>5</v>
      </c>
    </row>
    <row r="156" spans="1:11" x14ac:dyDescent="0.25">
      <c r="A156" s="57">
        <v>3</v>
      </c>
      <c r="B156" s="70" t="s">
        <v>19</v>
      </c>
      <c r="C156" s="59">
        <v>1</v>
      </c>
      <c r="D156" s="59">
        <v>0</v>
      </c>
      <c r="E156" s="59">
        <v>0</v>
      </c>
      <c r="F156" s="59">
        <v>0</v>
      </c>
      <c r="G156" s="59">
        <v>0</v>
      </c>
      <c r="H156" s="59">
        <v>1</v>
      </c>
      <c r="I156" s="59">
        <v>0</v>
      </c>
      <c r="J156" s="59">
        <v>0</v>
      </c>
      <c r="K156" s="57">
        <f>SUM(C156:F156)</f>
        <v>1</v>
      </c>
    </row>
    <row r="157" spans="1:11" x14ac:dyDescent="0.25">
      <c r="A157" s="57">
        <v>4</v>
      </c>
      <c r="B157" s="10" t="s">
        <v>7</v>
      </c>
      <c r="C157" s="59">
        <v>1</v>
      </c>
      <c r="D157" s="59">
        <v>0</v>
      </c>
      <c r="E157" s="59">
        <v>0</v>
      </c>
      <c r="F157" s="59">
        <v>0</v>
      </c>
      <c r="G157" s="59">
        <v>0</v>
      </c>
      <c r="H157" s="59">
        <v>1</v>
      </c>
      <c r="I157" s="59">
        <v>0</v>
      </c>
      <c r="J157" s="59">
        <v>0</v>
      </c>
      <c r="K157" s="57">
        <f t="shared" ref="K157" si="30">SUM(C157:F157)</f>
        <v>1</v>
      </c>
    </row>
    <row r="158" spans="1:11" x14ac:dyDescent="0.25">
      <c r="A158" s="57">
        <v>5</v>
      </c>
      <c r="B158" s="10" t="s">
        <v>27</v>
      </c>
      <c r="C158" s="59">
        <v>0</v>
      </c>
      <c r="D158" s="59">
        <v>1</v>
      </c>
      <c r="E158" s="59">
        <v>0</v>
      </c>
      <c r="F158" s="59">
        <v>0</v>
      </c>
      <c r="G158" s="59">
        <v>1</v>
      </c>
      <c r="H158" s="59"/>
      <c r="I158" s="59">
        <v>0</v>
      </c>
      <c r="J158" s="59">
        <v>0</v>
      </c>
      <c r="K158" s="57">
        <f>SUM(C158:F158)</f>
        <v>1</v>
      </c>
    </row>
    <row r="159" spans="1:11" x14ac:dyDescent="0.25">
      <c r="A159" s="57">
        <v>6</v>
      </c>
      <c r="B159" s="10" t="s">
        <v>16</v>
      </c>
      <c r="C159" s="59">
        <v>0</v>
      </c>
      <c r="D159" s="59">
        <v>0</v>
      </c>
      <c r="E159" s="59">
        <v>0</v>
      </c>
      <c r="F159" s="59">
        <v>1</v>
      </c>
      <c r="G159" s="59">
        <v>0</v>
      </c>
      <c r="H159" s="59">
        <v>1</v>
      </c>
      <c r="I159" s="59">
        <v>0</v>
      </c>
      <c r="J159" s="59">
        <v>0</v>
      </c>
      <c r="K159" s="57">
        <f t="shared" ref="K159:K162" si="31">SUM(C159:F159)</f>
        <v>1</v>
      </c>
    </row>
    <row r="160" spans="1:11" x14ac:dyDescent="0.25">
      <c r="A160" s="57">
        <v>7</v>
      </c>
      <c r="B160" s="10" t="s">
        <v>9</v>
      </c>
      <c r="C160" s="59">
        <v>0</v>
      </c>
      <c r="D160" s="59">
        <v>1</v>
      </c>
      <c r="E160" s="59">
        <v>0</v>
      </c>
      <c r="F160" s="59">
        <v>0</v>
      </c>
      <c r="G160" s="59">
        <v>1</v>
      </c>
      <c r="H160" s="59"/>
      <c r="I160" s="59">
        <v>0</v>
      </c>
      <c r="J160" s="59">
        <v>0</v>
      </c>
      <c r="K160" s="57">
        <f t="shared" si="31"/>
        <v>1</v>
      </c>
    </row>
    <row r="161" spans="1:11" x14ac:dyDescent="0.25">
      <c r="A161" s="57">
        <v>8</v>
      </c>
      <c r="B161" s="10" t="s">
        <v>63</v>
      </c>
      <c r="C161" s="59">
        <v>0</v>
      </c>
      <c r="D161" s="59">
        <v>1</v>
      </c>
      <c r="E161" s="59">
        <v>0</v>
      </c>
      <c r="F161" s="59">
        <v>2</v>
      </c>
      <c r="G161" s="59">
        <v>1</v>
      </c>
      <c r="H161" s="59">
        <v>2</v>
      </c>
      <c r="I161" s="59">
        <v>0</v>
      </c>
      <c r="J161" s="59">
        <v>0</v>
      </c>
      <c r="K161" s="57">
        <f t="shared" si="31"/>
        <v>3</v>
      </c>
    </row>
    <row r="162" spans="1:11" x14ac:dyDescent="0.25">
      <c r="A162" s="57">
        <v>9</v>
      </c>
      <c r="B162" s="10" t="s">
        <v>17</v>
      </c>
      <c r="C162" s="59">
        <v>1</v>
      </c>
      <c r="D162" s="59">
        <v>0</v>
      </c>
      <c r="E162" s="59">
        <v>0</v>
      </c>
      <c r="F162" s="59">
        <v>1</v>
      </c>
      <c r="G162" s="59">
        <v>1</v>
      </c>
      <c r="H162" s="59">
        <v>1</v>
      </c>
      <c r="I162" s="59">
        <v>0</v>
      </c>
      <c r="J162" s="59">
        <v>0</v>
      </c>
      <c r="K162" s="57">
        <f t="shared" si="31"/>
        <v>2</v>
      </c>
    </row>
    <row r="163" spans="1:11" x14ac:dyDescent="0.25">
      <c r="A163" s="57">
        <v>10</v>
      </c>
      <c r="B163" s="10" t="s">
        <v>21</v>
      </c>
      <c r="C163" s="59">
        <v>0</v>
      </c>
      <c r="D163" s="59">
        <v>1</v>
      </c>
      <c r="E163" s="59">
        <v>0</v>
      </c>
      <c r="F163" s="59">
        <v>0</v>
      </c>
      <c r="G163" s="59">
        <v>0</v>
      </c>
      <c r="H163" s="59">
        <v>1</v>
      </c>
      <c r="I163" s="59">
        <v>0</v>
      </c>
      <c r="J163" s="59">
        <v>0</v>
      </c>
      <c r="K163" s="57">
        <f t="shared" ref="K163:K164" si="32">SUM(C163:F163)</f>
        <v>1</v>
      </c>
    </row>
    <row r="164" spans="1:11" x14ac:dyDescent="0.25">
      <c r="A164" s="57">
        <v>11</v>
      </c>
      <c r="B164" s="10" t="s">
        <v>33</v>
      </c>
      <c r="C164" s="59">
        <v>0</v>
      </c>
      <c r="D164" s="59">
        <v>0</v>
      </c>
      <c r="E164" s="59">
        <v>0</v>
      </c>
      <c r="F164" s="59">
        <v>0</v>
      </c>
      <c r="G164" s="59">
        <v>0</v>
      </c>
      <c r="H164" s="59">
        <v>0</v>
      </c>
      <c r="I164" s="59">
        <v>0</v>
      </c>
      <c r="J164" s="59">
        <v>0</v>
      </c>
      <c r="K164" s="57">
        <f t="shared" si="32"/>
        <v>0</v>
      </c>
    </row>
    <row r="165" spans="1:11" x14ac:dyDescent="0.25">
      <c r="A165" s="57">
        <v>12</v>
      </c>
      <c r="B165" s="11" t="s">
        <v>49</v>
      </c>
      <c r="C165" s="59">
        <v>0</v>
      </c>
      <c r="D165" s="59">
        <v>1</v>
      </c>
      <c r="E165" s="59">
        <v>0</v>
      </c>
      <c r="F165" s="59">
        <v>0</v>
      </c>
      <c r="G165" s="59">
        <v>1</v>
      </c>
      <c r="H165" s="59">
        <v>0</v>
      </c>
      <c r="I165" s="59">
        <v>0</v>
      </c>
      <c r="J165" s="59">
        <v>0</v>
      </c>
      <c r="K165" s="57">
        <f>SUM(C165:J165)</f>
        <v>2</v>
      </c>
    </row>
    <row r="166" spans="1:11" x14ac:dyDescent="0.25">
      <c r="A166" s="57">
        <v>13</v>
      </c>
      <c r="B166" s="11" t="s">
        <v>86</v>
      </c>
      <c r="C166" s="59">
        <v>0</v>
      </c>
      <c r="D166" s="59">
        <v>0</v>
      </c>
      <c r="E166" s="59">
        <v>0</v>
      </c>
      <c r="F166" s="59">
        <v>0</v>
      </c>
      <c r="G166" s="59">
        <v>0</v>
      </c>
      <c r="H166" s="59">
        <v>0</v>
      </c>
      <c r="I166" s="59">
        <v>0</v>
      </c>
      <c r="J166" s="59">
        <v>0</v>
      </c>
      <c r="K166" s="57">
        <f>SUM(C166:F166)</f>
        <v>0</v>
      </c>
    </row>
    <row r="167" spans="1:11" x14ac:dyDescent="0.25">
      <c r="A167" s="57">
        <v>14</v>
      </c>
      <c r="B167" s="10" t="s">
        <v>24</v>
      </c>
      <c r="C167" s="59">
        <v>0</v>
      </c>
      <c r="D167" s="59">
        <v>0</v>
      </c>
      <c r="E167" s="59">
        <v>0</v>
      </c>
      <c r="F167" s="59">
        <v>0</v>
      </c>
      <c r="G167" s="59">
        <v>0</v>
      </c>
      <c r="H167" s="59">
        <v>0</v>
      </c>
      <c r="I167" s="59">
        <v>0</v>
      </c>
      <c r="J167" s="59">
        <v>0</v>
      </c>
      <c r="K167" s="57">
        <f>SUM(C167:F168)</f>
        <v>0</v>
      </c>
    </row>
    <row r="168" spans="1:11" x14ac:dyDescent="0.25">
      <c r="A168" s="57">
        <v>15</v>
      </c>
      <c r="B168" s="69" t="s">
        <v>64</v>
      </c>
      <c r="C168" s="59">
        <v>0</v>
      </c>
      <c r="D168" s="59">
        <v>0</v>
      </c>
      <c r="E168" s="59">
        <v>0</v>
      </c>
      <c r="F168" s="59">
        <v>0</v>
      </c>
      <c r="G168" s="59">
        <v>0</v>
      </c>
      <c r="H168" s="59">
        <v>0</v>
      </c>
      <c r="I168" s="59">
        <v>0</v>
      </c>
      <c r="J168" s="59">
        <v>0</v>
      </c>
      <c r="K168" s="57">
        <f t="shared" ref="K168:K169" si="33">SUM(C168:F168)</f>
        <v>0</v>
      </c>
    </row>
    <row r="169" spans="1:11" x14ac:dyDescent="0.25">
      <c r="A169" s="57">
        <v>16</v>
      </c>
      <c r="B169" s="10" t="s">
        <v>22</v>
      </c>
      <c r="C169" s="59">
        <v>0</v>
      </c>
      <c r="D169" s="59">
        <v>0</v>
      </c>
      <c r="E169" s="59">
        <v>0</v>
      </c>
      <c r="F169" s="59">
        <v>0</v>
      </c>
      <c r="G169" s="59">
        <v>0</v>
      </c>
      <c r="H169" s="59">
        <v>0</v>
      </c>
      <c r="I169" s="59">
        <v>0</v>
      </c>
      <c r="J169" s="59">
        <v>0</v>
      </c>
      <c r="K169" s="57">
        <f t="shared" si="33"/>
        <v>0</v>
      </c>
    </row>
    <row r="170" spans="1:11" x14ac:dyDescent="0.25">
      <c r="A170" s="57">
        <v>17</v>
      </c>
      <c r="B170" s="11" t="s">
        <v>65</v>
      </c>
      <c r="C170" s="59">
        <v>0</v>
      </c>
      <c r="D170" s="59">
        <v>0</v>
      </c>
      <c r="E170" s="59">
        <v>0</v>
      </c>
      <c r="F170" s="59">
        <v>0</v>
      </c>
      <c r="G170" s="59">
        <v>0</v>
      </c>
      <c r="H170" s="59">
        <v>0</v>
      </c>
      <c r="I170" s="59">
        <v>0</v>
      </c>
      <c r="J170" s="59">
        <v>0</v>
      </c>
      <c r="K170" s="57">
        <f>SUM(C170:F170)</f>
        <v>0</v>
      </c>
    </row>
    <row r="171" spans="1:11" x14ac:dyDescent="0.25">
      <c r="A171" s="57">
        <v>18</v>
      </c>
      <c r="B171" s="10" t="s">
        <v>30</v>
      </c>
      <c r="C171" s="59">
        <v>0</v>
      </c>
      <c r="D171" s="59">
        <v>0</v>
      </c>
      <c r="E171" s="59">
        <v>0</v>
      </c>
      <c r="F171" s="59">
        <v>0</v>
      </c>
      <c r="G171" s="59">
        <v>0</v>
      </c>
      <c r="H171" s="59">
        <v>0</v>
      </c>
      <c r="I171" s="59">
        <v>0</v>
      </c>
      <c r="J171" s="59">
        <v>0</v>
      </c>
      <c r="K171" s="57">
        <f t="shared" ref="K171:K176" si="34">SUM(C171:F171)</f>
        <v>0</v>
      </c>
    </row>
    <row r="172" spans="1:11" x14ac:dyDescent="0.25">
      <c r="A172" s="57">
        <v>19</v>
      </c>
      <c r="B172" s="10" t="s">
        <v>32</v>
      </c>
      <c r="C172" s="59">
        <v>0</v>
      </c>
      <c r="D172" s="59">
        <v>0</v>
      </c>
      <c r="E172" s="59">
        <v>0</v>
      </c>
      <c r="F172" s="59">
        <v>0</v>
      </c>
      <c r="G172" s="59">
        <v>0</v>
      </c>
      <c r="H172" s="59">
        <v>0</v>
      </c>
      <c r="I172" s="59">
        <v>0</v>
      </c>
      <c r="J172" s="59">
        <v>0</v>
      </c>
      <c r="K172" s="57">
        <f t="shared" si="34"/>
        <v>0</v>
      </c>
    </row>
    <row r="173" spans="1:11" x14ac:dyDescent="0.25">
      <c r="A173" s="57">
        <v>20</v>
      </c>
      <c r="B173" s="11" t="s">
        <v>79</v>
      </c>
      <c r="C173" s="59">
        <v>0</v>
      </c>
      <c r="D173" s="59">
        <v>0</v>
      </c>
      <c r="E173" s="59">
        <v>0</v>
      </c>
      <c r="F173" s="59">
        <v>0</v>
      </c>
      <c r="G173" s="59">
        <v>0</v>
      </c>
      <c r="H173" s="59">
        <v>0</v>
      </c>
      <c r="I173" s="59">
        <v>0</v>
      </c>
      <c r="J173" s="59">
        <v>0</v>
      </c>
      <c r="K173" s="57">
        <f t="shared" si="34"/>
        <v>0</v>
      </c>
    </row>
    <row r="174" spans="1:11" x14ac:dyDescent="0.25">
      <c r="A174" s="57">
        <v>21</v>
      </c>
      <c r="B174" s="11" t="s">
        <v>71</v>
      </c>
      <c r="C174" s="59">
        <v>0</v>
      </c>
      <c r="D174" s="59">
        <v>0</v>
      </c>
      <c r="E174" s="59">
        <v>0</v>
      </c>
      <c r="F174" s="59">
        <v>0</v>
      </c>
      <c r="G174" s="59">
        <v>0</v>
      </c>
      <c r="H174" s="59">
        <v>0</v>
      </c>
      <c r="I174" s="59">
        <v>0</v>
      </c>
      <c r="J174" s="59">
        <v>0</v>
      </c>
      <c r="K174" s="57">
        <f t="shared" si="34"/>
        <v>0</v>
      </c>
    </row>
    <row r="175" spans="1:11" x14ac:dyDescent="0.25">
      <c r="A175" s="57">
        <v>22</v>
      </c>
      <c r="B175" s="11" t="s">
        <v>61</v>
      </c>
      <c r="C175" s="59">
        <v>0</v>
      </c>
      <c r="D175" s="59">
        <v>0</v>
      </c>
      <c r="E175" s="59">
        <v>0</v>
      </c>
      <c r="F175" s="59">
        <v>0</v>
      </c>
      <c r="G175" s="59">
        <v>0</v>
      </c>
      <c r="H175" s="59">
        <v>0</v>
      </c>
      <c r="I175" s="59">
        <v>0</v>
      </c>
      <c r="J175" s="59">
        <v>0</v>
      </c>
      <c r="K175" s="57">
        <f t="shared" si="34"/>
        <v>0</v>
      </c>
    </row>
    <row r="176" spans="1:11" ht="30" x14ac:dyDescent="0.25">
      <c r="A176" s="57">
        <v>23</v>
      </c>
      <c r="B176" s="12" t="s">
        <v>18</v>
      </c>
      <c r="C176" s="59">
        <v>0</v>
      </c>
      <c r="D176" s="59">
        <v>0</v>
      </c>
      <c r="E176" s="59">
        <v>0</v>
      </c>
      <c r="F176" s="59">
        <v>0</v>
      </c>
      <c r="G176" s="59">
        <v>0</v>
      </c>
      <c r="H176" s="59">
        <v>0</v>
      </c>
      <c r="I176" s="59">
        <v>0</v>
      </c>
      <c r="J176" s="59">
        <v>0</v>
      </c>
      <c r="K176" s="57">
        <f t="shared" si="34"/>
        <v>0</v>
      </c>
    </row>
    <row r="177" spans="1:11" ht="30" x14ac:dyDescent="0.25">
      <c r="A177" s="57">
        <v>24</v>
      </c>
      <c r="B177" s="12" t="s">
        <v>28</v>
      </c>
      <c r="C177" s="59">
        <v>0</v>
      </c>
      <c r="D177" s="59">
        <v>1</v>
      </c>
      <c r="E177" s="59">
        <v>0</v>
      </c>
      <c r="F177" s="59">
        <v>0</v>
      </c>
      <c r="G177" s="59">
        <v>0</v>
      </c>
      <c r="H177" s="59">
        <v>0</v>
      </c>
      <c r="I177" s="59">
        <v>0</v>
      </c>
      <c r="J177" s="59">
        <v>1</v>
      </c>
      <c r="K177" s="57">
        <f>SUM(C177:F177)</f>
        <v>1</v>
      </c>
    </row>
    <row r="178" spans="1:11" x14ac:dyDescent="0.25">
      <c r="A178" s="16">
        <v>25</v>
      </c>
      <c r="B178" s="11" t="s">
        <v>69</v>
      </c>
      <c r="C178" s="55">
        <v>0</v>
      </c>
      <c r="D178" s="59">
        <v>0</v>
      </c>
      <c r="E178" s="59">
        <v>0</v>
      </c>
      <c r="F178" s="59">
        <v>0</v>
      </c>
      <c r="G178" s="59">
        <v>0</v>
      </c>
      <c r="H178" s="59">
        <v>0</v>
      </c>
      <c r="I178" s="59">
        <v>0</v>
      </c>
      <c r="J178" s="59">
        <v>0</v>
      </c>
      <c r="K178" s="57">
        <f t="shared" ref="K178" si="35">SUM(C178:F178)</f>
        <v>0</v>
      </c>
    </row>
    <row r="179" spans="1:11" x14ac:dyDescent="0.25">
      <c r="A179" s="57">
        <v>26</v>
      </c>
      <c r="C179" s="59">
        <v>0</v>
      </c>
      <c r="D179" s="59">
        <v>0</v>
      </c>
      <c r="E179" s="59">
        <v>0</v>
      </c>
      <c r="F179" s="59">
        <v>0</v>
      </c>
      <c r="G179" s="59">
        <v>0</v>
      </c>
      <c r="H179" s="59">
        <v>0</v>
      </c>
      <c r="I179" s="59">
        <v>0</v>
      </c>
      <c r="J179" s="59">
        <v>0</v>
      </c>
      <c r="K179" s="54">
        <f>SUM(C179:F179)</f>
        <v>0</v>
      </c>
    </row>
    <row r="180" spans="1:11" x14ac:dyDescent="0.25">
      <c r="A180" s="10"/>
      <c r="B180" s="11" t="s">
        <v>38</v>
      </c>
      <c r="C180" s="1">
        <f t="shared" ref="C180:J180" si="36">SUM(C154:C179)</f>
        <v>7</v>
      </c>
      <c r="D180" s="1">
        <f t="shared" si="36"/>
        <v>10</v>
      </c>
      <c r="E180" s="1">
        <f t="shared" si="36"/>
        <v>0</v>
      </c>
      <c r="F180" s="1">
        <f t="shared" si="36"/>
        <v>4</v>
      </c>
      <c r="G180" s="1">
        <f t="shared" si="36"/>
        <v>8</v>
      </c>
      <c r="H180" s="1">
        <f t="shared" si="36"/>
        <v>11</v>
      </c>
      <c r="I180" s="1">
        <f t="shared" si="36"/>
        <v>0</v>
      </c>
      <c r="J180" s="1">
        <f t="shared" si="36"/>
        <v>1</v>
      </c>
      <c r="K180" s="57">
        <f>SUM(C180:F180)</f>
        <v>21</v>
      </c>
    </row>
    <row r="182" spans="1:11" ht="15.75" x14ac:dyDescent="0.25">
      <c r="A182" s="164" t="s">
        <v>62</v>
      </c>
      <c r="B182" s="166">
        <v>45108</v>
      </c>
      <c r="C182" s="167"/>
      <c r="D182" s="167"/>
      <c r="E182" s="167"/>
      <c r="F182" s="167"/>
      <c r="G182" s="167"/>
      <c r="H182" s="167"/>
      <c r="I182" s="167"/>
      <c r="J182" s="167"/>
      <c r="K182" s="167"/>
    </row>
    <row r="183" spans="1:11" ht="30" x14ac:dyDescent="0.25">
      <c r="A183" s="165"/>
      <c r="B183" s="13" t="s">
        <v>1</v>
      </c>
      <c r="C183" s="13" t="s">
        <v>2</v>
      </c>
      <c r="D183" s="13" t="s">
        <v>12</v>
      </c>
      <c r="E183" s="13" t="s">
        <v>3</v>
      </c>
      <c r="F183" s="13" t="s">
        <v>4</v>
      </c>
      <c r="G183" s="13" t="s">
        <v>5</v>
      </c>
      <c r="H183" s="13" t="s">
        <v>6</v>
      </c>
      <c r="I183" s="13" t="s">
        <v>50</v>
      </c>
      <c r="J183" s="14" t="s">
        <v>51</v>
      </c>
      <c r="K183" s="13" t="s">
        <v>39</v>
      </c>
    </row>
    <row r="184" spans="1:11" x14ac:dyDescent="0.25">
      <c r="A184" s="57">
        <v>1</v>
      </c>
      <c r="B184" s="10" t="s">
        <v>8</v>
      </c>
      <c r="C184" s="59">
        <v>0</v>
      </c>
      <c r="D184" s="59">
        <v>1</v>
      </c>
      <c r="E184" s="59">
        <v>0</v>
      </c>
      <c r="F184" s="59">
        <v>0</v>
      </c>
      <c r="G184" s="59">
        <v>1</v>
      </c>
      <c r="H184" s="59">
        <v>0</v>
      </c>
      <c r="I184" s="59">
        <v>0</v>
      </c>
      <c r="J184" s="59">
        <v>0</v>
      </c>
      <c r="K184" s="57">
        <f>SUM(C184:F184)</f>
        <v>1</v>
      </c>
    </row>
    <row r="185" spans="1:11" x14ac:dyDescent="0.25">
      <c r="A185" s="57">
        <v>2</v>
      </c>
      <c r="B185" s="10" t="s">
        <v>31</v>
      </c>
      <c r="C185" s="59">
        <v>2</v>
      </c>
      <c r="D185" s="59">
        <v>0</v>
      </c>
      <c r="E185" s="59">
        <v>0</v>
      </c>
      <c r="F185" s="59">
        <v>0</v>
      </c>
      <c r="G185" s="59">
        <v>1</v>
      </c>
      <c r="H185" s="59">
        <v>1</v>
      </c>
      <c r="I185" s="59">
        <v>0</v>
      </c>
      <c r="J185" s="59">
        <v>0</v>
      </c>
      <c r="K185" s="57">
        <f t="shared" ref="K185" si="37">SUM(C185:F185)</f>
        <v>2</v>
      </c>
    </row>
    <row r="186" spans="1:11" x14ac:dyDescent="0.25">
      <c r="A186" s="57">
        <v>3</v>
      </c>
      <c r="B186" s="70" t="s">
        <v>19</v>
      </c>
      <c r="C186" s="59">
        <v>0</v>
      </c>
      <c r="D186" s="59">
        <v>0</v>
      </c>
      <c r="E186" s="59">
        <v>0</v>
      </c>
      <c r="F186" s="59">
        <v>0</v>
      </c>
      <c r="G186" s="59">
        <v>0</v>
      </c>
      <c r="H186" s="59">
        <v>0</v>
      </c>
      <c r="I186" s="59">
        <v>0</v>
      </c>
      <c r="J186" s="59">
        <v>0</v>
      </c>
      <c r="K186" s="57">
        <f>SUM(C186:J186)</f>
        <v>0</v>
      </c>
    </row>
    <row r="187" spans="1:11" x14ac:dyDescent="0.25">
      <c r="A187" s="57">
        <v>4</v>
      </c>
      <c r="B187" s="10" t="s">
        <v>7</v>
      </c>
      <c r="C187" s="59">
        <v>0</v>
      </c>
      <c r="D187" s="59">
        <v>4</v>
      </c>
      <c r="E187" s="59">
        <v>0</v>
      </c>
      <c r="F187" s="59">
        <v>0</v>
      </c>
      <c r="G187" s="59">
        <v>0</v>
      </c>
      <c r="H187" s="59">
        <v>4</v>
      </c>
      <c r="I187" s="59">
        <v>0</v>
      </c>
      <c r="J187" s="59">
        <v>0</v>
      </c>
      <c r="K187" s="57">
        <f t="shared" ref="K187" si="38">SUM(C187:F187)</f>
        <v>4</v>
      </c>
    </row>
    <row r="188" spans="1:11" x14ac:dyDescent="0.25">
      <c r="A188" s="57">
        <v>5</v>
      </c>
      <c r="B188" s="10" t="s">
        <v>27</v>
      </c>
      <c r="C188" s="59">
        <v>0</v>
      </c>
      <c r="D188" s="59">
        <v>0</v>
      </c>
      <c r="E188" s="59">
        <v>0</v>
      </c>
      <c r="F188" s="59">
        <v>0</v>
      </c>
      <c r="G188" s="59">
        <v>0</v>
      </c>
      <c r="H188" s="59">
        <v>0</v>
      </c>
      <c r="I188" s="59">
        <v>0</v>
      </c>
      <c r="J188" s="59">
        <v>0</v>
      </c>
      <c r="K188" s="57">
        <f>SUM(C188:F188)</f>
        <v>0</v>
      </c>
    </row>
    <row r="189" spans="1:11" x14ac:dyDescent="0.25">
      <c r="A189" s="57">
        <v>6</v>
      </c>
      <c r="B189" s="10" t="s">
        <v>16</v>
      </c>
      <c r="C189" s="59">
        <v>0</v>
      </c>
      <c r="D189" s="59">
        <v>0</v>
      </c>
      <c r="E189" s="59">
        <v>0</v>
      </c>
      <c r="F189" s="59">
        <v>0</v>
      </c>
      <c r="G189" s="59">
        <v>0</v>
      </c>
      <c r="H189" s="59">
        <v>0</v>
      </c>
      <c r="I189" s="59">
        <v>0</v>
      </c>
      <c r="J189" s="59">
        <v>0</v>
      </c>
      <c r="K189" s="57">
        <f t="shared" ref="K189:K192" si="39">SUM(C189:F189)</f>
        <v>0</v>
      </c>
    </row>
    <row r="190" spans="1:11" x14ac:dyDescent="0.25">
      <c r="A190" s="57">
        <v>7</v>
      </c>
      <c r="B190" s="10" t="s">
        <v>9</v>
      </c>
      <c r="C190" s="59">
        <v>2</v>
      </c>
      <c r="D190" s="59">
        <v>0</v>
      </c>
      <c r="E190" s="59">
        <v>0</v>
      </c>
      <c r="F190" s="59">
        <v>1</v>
      </c>
      <c r="G190" s="59">
        <v>0</v>
      </c>
      <c r="H190" s="59">
        <v>3</v>
      </c>
      <c r="I190" s="59">
        <v>0</v>
      </c>
      <c r="J190" s="59">
        <v>0</v>
      </c>
      <c r="K190" s="57">
        <f t="shared" si="39"/>
        <v>3</v>
      </c>
    </row>
    <row r="191" spans="1:11" x14ac:dyDescent="0.25">
      <c r="A191" s="57">
        <v>8</v>
      </c>
      <c r="B191" s="10" t="s">
        <v>63</v>
      </c>
      <c r="C191" s="59">
        <v>1</v>
      </c>
      <c r="D191" s="59">
        <v>0</v>
      </c>
      <c r="E191" s="59">
        <v>0</v>
      </c>
      <c r="F191" s="59">
        <v>10</v>
      </c>
      <c r="G191" s="59">
        <v>0</v>
      </c>
      <c r="H191" s="59">
        <v>11</v>
      </c>
      <c r="I191" s="59">
        <v>0</v>
      </c>
      <c r="J191" s="59">
        <v>0</v>
      </c>
      <c r="K191" s="57">
        <f t="shared" si="39"/>
        <v>11</v>
      </c>
    </row>
    <row r="192" spans="1:11" x14ac:dyDescent="0.25">
      <c r="A192" s="57">
        <v>9</v>
      </c>
      <c r="B192" s="10" t="s">
        <v>17</v>
      </c>
      <c r="C192" s="59">
        <v>0</v>
      </c>
      <c r="D192" s="59">
        <v>0</v>
      </c>
      <c r="E192" s="59">
        <v>0</v>
      </c>
      <c r="F192" s="59">
        <v>2</v>
      </c>
      <c r="G192" s="59">
        <v>0</v>
      </c>
      <c r="H192" s="59">
        <v>2</v>
      </c>
      <c r="I192" s="59">
        <v>0</v>
      </c>
      <c r="J192" s="59">
        <v>0</v>
      </c>
      <c r="K192" s="57">
        <f t="shared" si="39"/>
        <v>2</v>
      </c>
    </row>
    <row r="193" spans="1:11" x14ac:dyDescent="0.25">
      <c r="A193" s="57">
        <v>10</v>
      </c>
      <c r="B193" s="10" t="s">
        <v>21</v>
      </c>
      <c r="C193" s="59">
        <v>1</v>
      </c>
      <c r="D193" s="59">
        <v>0</v>
      </c>
      <c r="E193" s="59">
        <v>0</v>
      </c>
      <c r="F193" s="59">
        <v>0</v>
      </c>
      <c r="G193" s="59">
        <v>0</v>
      </c>
      <c r="H193" s="59">
        <v>1</v>
      </c>
      <c r="I193" s="59">
        <v>0</v>
      </c>
      <c r="J193" s="59">
        <v>0</v>
      </c>
      <c r="K193" s="57">
        <f t="shared" ref="K193:K195" si="40">SUM(C193:F193)</f>
        <v>1</v>
      </c>
    </row>
    <row r="194" spans="1:11" x14ac:dyDescent="0.25">
      <c r="A194" s="57">
        <v>11</v>
      </c>
      <c r="B194" s="10" t="s">
        <v>33</v>
      </c>
      <c r="C194" s="59">
        <v>2</v>
      </c>
      <c r="D194" s="59">
        <v>0</v>
      </c>
      <c r="E194" s="59">
        <v>0</v>
      </c>
      <c r="F194" s="59">
        <v>0</v>
      </c>
      <c r="G194" s="59">
        <v>0</v>
      </c>
      <c r="H194" s="59">
        <v>1</v>
      </c>
      <c r="I194" s="59">
        <v>0</v>
      </c>
      <c r="J194" s="59">
        <v>0</v>
      </c>
      <c r="K194" s="57">
        <f t="shared" si="40"/>
        <v>2</v>
      </c>
    </row>
    <row r="195" spans="1:11" x14ac:dyDescent="0.25">
      <c r="A195" s="57">
        <v>12</v>
      </c>
      <c r="B195" s="11" t="s">
        <v>49</v>
      </c>
      <c r="C195" s="59">
        <v>0</v>
      </c>
      <c r="D195" s="59">
        <v>0</v>
      </c>
      <c r="E195" s="59">
        <v>0</v>
      </c>
      <c r="F195" s="59">
        <v>0</v>
      </c>
      <c r="G195" s="59">
        <v>0</v>
      </c>
      <c r="H195" s="59">
        <v>0</v>
      </c>
      <c r="I195" s="59">
        <v>0</v>
      </c>
      <c r="J195" s="59">
        <v>0</v>
      </c>
      <c r="K195" s="57">
        <f t="shared" si="40"/>
        <v>0</v>
      </c>
    </row>
    <row r="196" spans="1:11" x14ac:dyDescent="0.25">
      <c r="A196" s="57">
        <v>13</v>
      </c>
      <c r="B196" s="11" t="s">
        <v>86</v>
      </c>
      <c r="C196" s="59">
        <v>1</v>
      </c>
      <c r="D196" s="59">
        <v>1</v>
      </c>
      <c r="E196" s="59">
        <v>0</v>
      </c>
      <c r="F196" s="59">
        <v>0</v>
      </c>
      <c r="G196" s="59">
        <v>2</v>
      </c>
      <c r="H196" s="59">
        <v>0</v>
      </c>
      <c r="I196" s="59">
        <v>0</v>
      </c>
      <c r="J196" s="59">
        <v>0</v>
      </c>
      <c r="K196" s="57">
        <f>SUM(C196:F196)</f>
        <v>2</v>
      </c>
    </row>
    <row r="197" spans="1:11" x14ac:dyDescent="0.25">
      <c r="A197" s="57">
        <v>14</v>
      </c>
      <c r="B197" s="10" t="s">
        <v>24</v>
      </c>
      <c r="C197" s="59">
        <v>0</v>
      </c>
      <c r="D197" s="59">
        <v>0</v>
      </c>
      <c r="E197" s="59">
        <v>0</v>
      </c>
      <c r="F197" s="59">
        <v>0</v>
      </c>
      <c r="G197" s="59">
        <v>0</v>
      </c>
      <c r="H197" s="59">
        <v>0</v>
      </c>
      <c r="I197" s="59">
        <v>0</v>
      </c>
      <c r="J197" s="59">
        <v>0</v>
      </c>
      <c r="K197" s="57">
        <f>SUM(C197:F197)</f>
        <v>0</v>
      </c>
    </row>
    <row r="198" spans="1:11" x14ac:dyDescent="0.25">
      <c r="A198" s="57">
        <v>15</v>
      </c>
      <c r="B198" s="69" t="s">
        <v>64</v>
      </c>
      <c r="C198" s="59">
        <v>0</v>
      </c>
      <c r="D198" s="59">
        <v>0</v>
      </c>
      <c r="E198" s="59">
        <v>0</v>
      </c>
      <c r="F198" s="59">
        <v>0</v>
      </c>
      <c r="G198" s="59">
        <v>0</v>
      </c>
      <c r="H198" s="59">
        <v>0</v>
      </c>
      <c r="I198" s="59">
        <v>0</v>
      </c>
      <c r="J198" s="59">
        <v>0</v>
      </c>
      <c r="K198" s="57">
        <f t="shared" ref="K198:K199" si="41">SUM(C198:F198)</f>
        <v>0</v>
      </c>
    </row>
    <row r="199" spans="1:11" x14ac:dyDescent="0.25">
      <c r="A199" s="57">
        <v>16</v>
      </c>
      <c r="B199" s="10" t="s">
        <v>22</v>
      </c>
      <c r="C199" s="59">
        <v>0</v>
      </c>
      <c r="D199" s="59">
        <v>0</v>
      </c>
      <c r="E199" s="59">
        <v>0</v>
      </c>
      <c r="F199" s="59">
        <v>0</v>
      </c>
      <c r="G199" s="59">
        <v>0</v>
      </c>
      <c r="H199" s="59">
        <v>0</v>
      </c>
      <c r="I199" s="59">
        <v>0</v>
      </c>
      <c r="J199" s="59">
        <v>0</v>
      </c>
      <c r="K199" s="57">
        <f t="shared" si="41"/>
        <v>0</v>
      </c>
    </row>
    <row r="200" spans="1:11" x14ac:dyDescent="0.25">
      <c r="A200" s="57">
        <v>17</v>
      </c>
      <c r="B200" s="11" t="s">
        <v>65</v>
      </c>
      <c r="C200" s="59">
        <v>0</v>
      </c>
      <c r="D200" s="59">
        <v>0</v>
      </c>
      <c r="E200" s="59">
        <v>0</v>
      </c>
      <c r="F200" s="59">
        <v>0</v>
      </c>
      <c r="G200" s="59">
        <v>0</v>
      </c>
      <c r="H200" s="59">
        <v>0</v>
      </c>
      <c r="I200" s="59">
        <v>0</v>
      </c>
      <c r="J200" s="59">
        <v>0</v>
      </c>
      <c r="K200" s="57">
        <f>SUM(C200:F200)</f>
        <v>0</v>
      </c>
    </row>
    <row r="201" spans="1:11" x14ac:dyDescent="0.25">
      <c r="A201" s="57">
        <v>18</v>
      </c>
      <c r="B201" s="10" t="s">
        <v>30</v>
      </c>
      <c r="C201" s="59">
        <v>0</v>
      </c>
      <c r="D201" s="59">
        <v>0</v>
      </c>
      <c r="E201" s="59">
        <v>0</v>
      </c>
      <c r="F201" s="59">
        <v>0</v>
      </c>
      <c r="G201" s="59">
        <v>0</v>
      </c>
      <c r="H201" s="59">
        <v>0</v>
      </c>
      <c r="I201" s="59">
        <v>0</v>
      </c>
      <c r="J201" s="59">
        <v>0</v>
      </c>
      <c r="K201" s="57">
        <f t="shared" ref="K201:K207" si="42">SUM(C201:F201)</f>
        <v>0</v>
      </c>
    </row>
    <row r="202" spans="1:11" x14ac:dyDescent="0.25">
      <c r="A202" s="57">
        <v>19</v>
      </c>
      <c r="B202" s="10" t="s">
        <v>32</v>
      </c>
      <c r="C202" s="59">
        <v>0</v>
      </c>
      <c r="D202" s="59">
        <v>0</v>
      </c>
      <c r="E202" s="59">
        <v>0</v>
      </c>
      <c r="F202" s="59">
        <v>0</v>
      </c>
      <c r="G202" s="59">
        <v>0</v>
      </c>
      <c r="H202" s="59">
        <v>0</v>
      </c>
      <c r="I202" s="59">
        <v>0</v>
      </c>
      <c r="J202" s="59">
        <v>0</v>
      </c>
      <c r="K202" s="57">
        <f t="shared" si="42"/>
        <v>0</v>
      </c>
    </row>
    <row r="203" spans="1:11" x14ac:dyDescent="0.25">
      <c r="A203" s="57">
        <v>20</v>
      </c>
      <c r="B203" s="11" t="s">
        <v>79</v>
      </c>
      <c r="C203" s="59">
        <v>0</v>
      </c>
      <c r="D203" s="59">
        <v>0</v>
      </c>
      <c r="E203" s="59">
        <v>0</v>
      </c>
      <c r="F203" s="59">
        <v>0</v>
      </c>
      <c r="G203" s="59">
        <v>0</v>
      </c>
      <c r="H203" s="59">
        <v>0</v>
      </c>
      <c r="I203" s="59">
        <v>0</v>
      </c>
      <c r="J203" s="59">
        <v>0</v>
      </c>
      <c r="K203" s="57">
        <f t="shared" si="42"/>
        <v>0</v>
      </c>
    </row>
    <row r="204" spans="1:11" x14ac:dyDescent="0.25">
      <c r="A204" s="57">
        <v>21</v>
      </c>
      <c r="B204" s="11" t="s">
        <v>71</v>
      </c>
      <c r="C204" s="59">
        <v>0</v>
      </c>
      <c r="D204" s="59">
        <v>0</v>
      </c>
      <c r="E204" s="59">
        <v>0</v>
      </c>
      <c r="F204" s="59">
        <v>0</v>
      </c>
      <c r="G204" s="59">
        <v>0</v>
      </c>
      <c r="H204" s="59">
        <v>0</v>
      </c>
      <c r="I204" s="59">
        <v>0</v>
      </c>
      <c r="J204" s="59">
        <v>0</v>
      </c>
      <c r="K204" s="57">
        <f t="shared" si="42"/>
        <v>0</v>
      </c>
    </row>
    <row r="205" spans="1:11" x14ac:dyDescent="0.25">
      <c r="A205" s="57">
        <v>22</v>
      </c>
      <c r="B205" s="11" t="s">
        <v>61</v>
      </c>
      <c r="C205" s="59">
        <v>0</v>
      </c>
      <c r="D205" s="59">
        <v>1</v>
      </c>
      <c r="E205" s="59">
        <v>0</v>
      </c>
      <c r="F205" s="59">
        <v>0</v>
      </c>
      <c r="G205" s="59">
        <v>0</v>
      </c>
      <c r="H205" s="59">
        <v>1</v>
      </c>
      <c r="I205" s="59">
        <v>0</v>
      </c>
      <c r="J205" s="59">
        <v>0</v>
      </c>
      <c r="K205" s="57">
        <f t="shared" si="42"/>
        <v>1</v>
      </c>
    </row>
    <row r="206" spans="1:11" ht="30" x14ac:dyDescent="0.25">
      <c r="A206" s="57">
        <v>23</v>
      </c>
      <c r="B206" s="12" t="s">
        <v>18</v>
      </c>
      <c r="C206" s="59">
        <v>0</v>
      </c>
      <c r="D206" s="59">
        <v>0</v>
      </c>
      <c r="E206" s="59">
        <v>0</v>
      </c>
      <c r="F206" s="59">
        <v>0</v>
      </c>
      <c r="G206" s="59">
        <v>0</v>
      </c>
      <c r="H206" s="59">
        <v>0</v>
      </c>
      <c r="I206" s="59">
        <v>0</v>
      </c>
      <c r="J206" s="59">
        <v>0</v>
      </c>
      <c r="K206" s="57">
        <f t="shared" si="42"/>
        <v>0</v>
      </c>
    </row>
    <row r="207" spans="1:11" ht="30" x14ac:dyDescent="0.25">
      <c r="A207" s="57">
        <v>24</v>
      </c>
      <c r="B207" s="12" t="s">
        <v>28</v>
      </c>
      <c r="C207" s="59">
        <v>0</v>
      </c>
      <c r="D207" s="59">
        <v>0</v>
      </c>
      <c r="E207" s="59">
        <v>0</v>
      </c>
      <c r="F207" s="59">
        <v>0</v>
      </c>
      <c r="G207" s="59">
        <v>0</v>
      </c>
      <c r="H207" s="59">
        <v>0</v>
      </c>
      <c r="I207" s="59">
        <v>0</v>
      </c>
      <c r="J207" s="59">
        <v>0</v>
      </c>
      <c r="K207" s="57">
        <f t="shared" si="42"/>
        <v>0</v>
      </c>
    </row>
    <row r="208" spans="1:11" x14ac:dyDescent="0.25">
      <c r="A208" s="16">
        <v>25</v>
      </c>
      <c r="B208" s="11" t="s">
        <v>69</v>
      </c>
      <c r="C208" s="55">
        <v>0</v>
      </c>
      <c r="D208" s="59">
        <v>0</v>
      </c>
      <c r="E208" s="59">
        <v>0</v>
      </c>
      <c r="F208" s="59">
        <v>0</v>
      </c>
      <c r="G208" s="59">
        <v>0</v>
      </c>
      <c r="H208" s="59">
        <v>0</v>
      </c>
      <c r="I208" s="59">
        <v>0</v>
      </c>
      <c r="J208" s="59">
        <v>0</v>
      </c>
      <c r="K208" s="57">
        <f t="shared" ref="K208" si="43">SUM(C208:F208)</f>
        <v>0</v>
      </c>
    </row>
    <row r="209" spans="1:11" x14ac:dyDescent="0.25">
      <c r="A209" s="57">
        <v>26</v>
      </c>
      <c r="C209" s="59">
        <f t="shared" ref="C209:K209" si="44">SUM(C184:C208)</f>
        <v>9</v>
      </c>
      <c r="D209" s="59">
        <f t="shared" si="44"/>
        <v>7</v>
      </c>
      <c r="E209" s="59">
        <f t="shared" si="44"/>
        <v>0</v>
      </c>
      <c r="F209" s="59">
        <f t="shared" si="44"/>
        <v>13</v>
      </c>
      <c r="G209" s="59">
        <f t="shared" si="44"/>
        <v>4</v>
      </c>
      <c r="H209" s="59">
        <f t="shared" si="44"/>
        <v>24</v>
      </c>
      <c r="I209" s="59">
        <f t="shared" si="44"/>
        <v>0</v>
      </c>
      <c r="J209" s="59">
        <f t="shared" si="44"/>
        <v>0</v>
      </c>
      <c r="K209" s="54">
        <f t="shared" si="44"/>
        <v>29</v>
      </c>
    </row>
    <row r="210" spans="1:11" x14ac:dyDescent="0.25">
      <c r="A210" s="10"/>
      <c r="B210" s="11" t="s">
        <v>38</v>
      </c>
      <c r="C210" s="1"/>
      <c r="D210" s="1"/>
      <c r="E210" s="1"/>
      <c r="F210" s="1"/>
      <c r="G210" s="1"/>
      <c r="H210" s="1"/>
      <c r="I210" s="1"/>
      <c r="J210" s="1"/>
      <c r="K210" s="57">
        <f>SUM(C210:F210)</f>
        <v>0</v>
      </c>
    </row>
    <row r="212" spans="1:11" ht="15.75" x14ac:dyDescent="0.25">
      <c r="A212" s="164" t="s">
        <v>62</v>
      </c>
      <c r="B212" s="166">
        <v>45139</v>
      </c>
      <c r="C212" s="167"/>
      <c r="D212" s="167"/>
      <c r="E212" s="167"/>
      <c r="F212" s="167"/>
      <c r="G212" s="167"/>
      <c r="H212" s="167"/>
      <c r="I212" s="167"/>
      <c r="J212" s="167"/>
      <c r="K212" s="167"/>
    </row>
    <row r="213" spans="1:11" ht="30" x14ac:dyDescent="0.25">
      <c r="A213" s="165"/>
      <c r="B213" s="13" t="s">
        <v>1</v>
      </c>
      <c r="C213" s="13" t="s">
        <v>2</v>
      </c>
      <c r="D213" s="13" t="s">
        <v>12</v>
      </c>
      <c r="E213" s="13" t="s">
        <v>3</v>
      </c>
      <c r="F213" s="13" t="s">
        <v>4</v>
      </c>
      <c r="G213" s="13" t="s">
        <v>5</v>
      </c>
      <c r="H213" s="13" t="s">
        <v>6</v>
      </c>
      <c r="I213" s="13" t="s">
        <v>50</v>
      </c>
      <c r="J213" s="14" t="s">
        <v>51</v>
      </c>
      <c r="K213" s="13" t="s">
        <v>39</v>
      </c>
    </row>
    <row r="214" spans="1:11" x14ac:dyDescent="0.25">
      <c r="A214" s="57">
        <v>1</v>
      </c>
      <c r="B214" s="10" t="s">
        <v>8</v>
      </c>
      <c r="C214" s="59"/>
      <c r="D214" s="59"/>
      <c r="E214" s="59"/>
      <c r="F214" s="59"/>
      <c r="G214" s="59"/>
      <c r="H214" s="59"/>
      <c r="I214" s="59"/>
      <c r="J214" s="59"/>
      <c r="K214" s="57">
        <f>SUM(C214:F214)</f>
        <v>0</v>
      </c>
    </row>
    <row r="215" spans="1:11" x14ac:dyDescent="0.25">
      <c r="A215" s="57">
        <v>2</v>
      </c>
      <c r="B215" s="10" t="s">
        <v>31</v>
      </c>
      <c r="C215" s="59"/>
      <c r="D215" s="59"/>
      <c r="E215" s="59"/>
      <c r="F215" s="59"/>
      <c r="G215" s="59"/>
      <c r="H215" s="59"/>
      <c r="I215" s="59"/>
      <c r="J215" s="59"/>
      <c r="K215" s="57">
        <f t="shared" ref="K215" si="45">SUM(C215:F215)</f>
        <v>0</v>
      </c>
    </row>
    <row r="216" spans="1:11" x14ac:dyDescent="0.25">
      <c r="A216" s="57">
        <v>3</v>
      </c>
      <c r="B216" s="70" t="s">
        <v>19</v>
      </c>
      <c r="C216" s="59"/>
      <c r="D216" s="59"/>
      <c r="E216" s="59"/>
      <c r="F216" s="59"/>
      <c r="G216" s="59"/>
      <c r="H216" s="59"/>
      <c r="I216" s="59"/>
      <c r="J216" s="59"/>
      <c r="K216" s="57"/>
    </row>
    <row r="217" spans="1:11" x14ac:dyDescent="0.25">
      <c r="A217" s="57">
        <v>4</v>
      </c>
      <c r="B217" s="10" t="s">
        <v>7</v>
      </c>
      <c r="C217" s="59"/>
      <c r="D217" s="59"/>
      <c r="E217" s="59"/>
      <c r="F217" s="59"/>
      <c r="G217" s="59"/>
      <c r="H217" s="59"/>
      <c r="I217" s="59"/>
      <c r="J217" s="59"/>
      <c r="K217" s="57">
        <f t="shared" ref="K217" si="46">SUM(C217:F217)</f>
        <v>0</v>
      </c>
    </row>
    <row r="218" spans="1:11" x14ac:dyDescent="0.25">
      <c r="A218" s="57">
        <v>5</v>
      </c>
      <c r="B218" s="10" t="s">
        <v>27</v>
      </c>
      <c r="C218" s="59"/>
      <c r="D218" s="59"/>
      <c r="E218" s="59"/>
      <c r="F218" s="59"/>
      <c r="G218" s="59"/>
      <c r="H218" s="59"/>
      <c r="I218" s="59"/>
      <c r="J218" s="59"/>
      <c r="K218" s="57"/>
    </row>
    <row r="219" spans="1:11" x14ac:dyDescent="0.25">
      <c r="A219" s="57">
        <v>6</v>
      </c>
      <c r="B219" s="10" t="s">
        <v>16</v>
      </c>
      <c r="C219" s="59"/>
      <c r="D219" s="59"/>
      <c r="E219" s="59"/>
      <c r="F219" s="59"/>
      <c r="G219" s="59"/>
      <c r="H219" s="59"/>
      <c r="I219" s="59"/>
      <c r="J219" s="59"/>
      <c r="K219" s="57">
        <f t="shared" ref="K219:K221" si="47">SUM(C219:F219)</f>
        <v>0</v>
      </c>
    </row>
    <row r="220" spans="1:11" x14ac:dyDescent="0.25">
      <c r="A220" s="57">
        <v>7</v>
      </c>
      <c r="B220" s="10" t="s">
        <v>9</v>
      </c>
      <c r="C220" s="59"/>
      <c r="D220" s="59"/>
      <c r="E220" s="59"/>
      <c r="F220" s="59"/>
      <c r="G220" s="59"/>
      <c r="H220" s="59"/>
      <c r="I220" s="59"/>
      <c r="J220" s="59"/>
      <c r="K220" s="57">
        <f t="shared" si="47"/>
        <v>0</v>
      </c>
    </row>
    <row r="221" spans="1:11" x14ac:dyDescent="0.25">
      <c r="A221" s="57">
        <v>8</v>
      </c>
      <c r="B221" s="10" t="s">
        <v>63</v>
      </c>
      <c r="C221" s="59"/>
      <c r="D221" s="59"/>
      <c r="E221" s="59"/>
      <c r="F221" s="59"/>
      <c r="G221" s="59"/>
      <c r="H221" s="59"/>
      <c r="I221" s="59"/>
      <c r="J221" s="59"/>
      <c r="K221" s="57">
        <f t="shared" si="47"/>
        <v>0</v>
      </c>
    </row>
    <row r="222" spans="1:11" x14ac:dyDescent="0.25">
      <c r="A222" s="57">
        <v>9</v>
      </c>
      <c r="B222" s="10" t="s">
        <v>17</v>
      </c>
      <c r="C222" s="59"/>
      <c r="D222" s="59"/>
      <c r="E222" s="59"/>
      <c r="F222" s="59"/>
      <c r="G222" s="59"/>
      <c r="H222" s="59"/>
      <c r="I222" s="59"/>
      <c r="J222" s="59"/>
      <c r="K222" s="57"/>
    </row>
    <row r="223" spans="1:11" x14ac:dyDescent="0.25">
      <c r="A223" s="57">
        <v>10</v>
      </c>
      <c r="B223" s="10" t="s">
        <v>21</v>
      </c>
      <c r="C223" s="59"/>
      <c r="D223" s="59"/>
      <c r="E223" s="59"/>
      <c r="F223" s="59"/>
      <c r="G223" s="59"/>
      <c r="H223" s="59"/>
      <c r="I223" s="59"/>
      <c r="J223" s="59"/>
      <c r="K223" s="57">
        <f t="shared" ref="K223" si="48">SUM(C223:F223)</f>
        <v>0</v>
      </c>
    </row>
    <row r="224" spans="1:11" x14ac:dyDescent="0.25">
      <c r="A224" s="57">
        <v>11</v>
      </c>
      <c r="B224" s="10" t="s">
        <v>33</v>
      </c>
      <c r="C224" s="59"/>
      <c r="D224" s="59"/>
      <c r="E224" s="59"/>
      <c r="F224" s="59"/>
      <c r="G224" s="59"/>
      <c r="H224" s="59"/>
      <c r="I224" s="59"/>
      <c r="J224" s="59"/>
      <c r="K224" s="57"/>
    </row>
    <row r="225" spans="1:11" x14ac:dyDescent="0.25">
      <c r="A225" s="57">
        <v>12</v>
      </c>
      <c r="B225" s="11" t="s">
        <v>49</v>
      </c>
      <c r="C225" s="59"/>
      <c r="D225" s="59"/>
      <c r="E225" s="59"/>
      <c r="F225" s="59"/>
      <c r="G225" s="59"/>
      <c r="H225" s="59"/>
      <c r="I225" s="59"/>
      <c r="J225" s="59"/>
      <c r="K225" s="57"/>
    </row>
    <row r="226" spans="1:11" x14ac:dyDescent="0.25">
      <c r="A226" s="57">
        <v>13</v>
      </c>
      <c r="B226" s="11" t="s">
        <v>86</v>
      </c>
      <c r="C226" s="59"/>
      <c r="D226" s="59"/>
      <c r="E226" s="59"/>
      <c r="F226" s="59"/>
      <c r="G226" s="59"/>
      <c r="H226" s="59"/>
      <c r="I226" s="59"/>
      <c r="J226" s="59"/>
      <c r="K226" s="57"/>
    </row>
    <row r="227" spans="1:11" x14ac:dyDescent="0.25">
      <c r="A227" s="57">
        <v>14</v>
      </c>
      <c r="B227" s="10" t="s">
        <v>24</v>
      </c>
      <c r="C227" s="59"/>
      <c r="D227" s="59"/>
      <c r="E227" s="59"/>
      <c r="F227" s="59"/>
      <c r="G227" s="59"/>
      <c r="H227" s="59"/>
      <c r="I227" s="59"/>
      <c r="J227" s="59"/>
      <c r="K227" s="57"/>
    </row>
    <row r="228" spans="1:11" x14ac:dyDescent="0.25">
      <c r="A228" s="57">
        <v>15</v>
      </c>
      <c r="B228" s="69" t="s">
        <v>64</v>
      </c>
      <c r="C228" s="59"/>
      <c r="D228" s="59"/>
      <c r="E228" s="59"/>
      <c r="F228" s="59"/>
      <c r="G228" s="59"/>
      <c r="H228" s="59"/>
      <c r="I228" s="59"/>
      <c r="J228" s="59"/>
      <c r="K228" s="57">
        <f t="shared" ref="K228:K229" si="49">SUM(C228:F228)</f>
        <v>0</v>
      </c>
    </row>
    <row r="229" spans="1:11" x14ac:dyDescent="0.25">
      <c r="A229" s="57">
        <v>16</v>
      </c>
      <c r="B229" s="10" t="s">
        <v>22</v>
      </c>
      <c r="C229" s="59"/>
      <c r="D229" s="59"/>
      <c r="E229" s="59"/>
      <c r="F229" s="59"/>
      <c r="G229" s="59"/>
      <c r="H229" s="59"/>
      <c r="I229" s="59"/>
      <c r="J229" s="59"/>
      <c r="K229" s="57">
        <f t="shared" si="49"/>
        <v>0</v>
      </c>
    </row>
    <row r="230" spans="1:11" x14ac:dyDescent="0.25">
      <c r="A230" s="57">
        <v>17</v>
      </c>
      <c r="B230" s="11" t="s">
        <v>65</v>
      </c>
      <c r="C230" s="59"/>
      <c r="D230" s="59"/>
      <c r="E230" s="59"/>
      <c r="F230" s="59"/>
      <c r="G230" s="59"/>
      <c r="H230" s="59"/>
      <c r="I230" s="59"/>
      <c r="J230" s="59"/>
      <c r="K230" s="57"/>
    </row>
    <row r="231" spans="1:11" x14ac:dyDescent="0.25">
      <c r="A231" s="57">
        <v>18</v>
      </c>
      <c r="B231" s="10" t="s">
        <v>30</v>
      </c>
      <c r="C231" s="59"/>
      <c r="D231" s="59"/>
      <c r="E231" s="59"/>
      <c r="F231" s="59"/>
      <c r="G231" s="59"/>
      <c r="H231" s="59"/>
      <c r="I231" s="59"/>
      <c r="J231" s="59"/>
      <c r="K231" s="57">
        <f t="shared" ref="K231:K236" si="50">SUM(C231:F231)</f>
        <v>0</v>
      </c>
    </row>
    <row r="232" spans="1:11" x14ac:dyDescent="0.25">
      <c r="A232" s="57">
        <v>19</v>
      </c>
      <c r="B232" s="10" t="s">
        <v>32</v>
      </c>
      <c r="C232" s="59"/>
      <c r="D232" s="59"/>
      <c r="E232" s="59"/>
      <c r="F232" s="59"/>
      <c r="G232" s="59"/>
      <c r="H232" s="59"/>
      <c r="I232" s="59"/>
      <c r="J232" s="59"/>
      <c r="K232" s="57">
        <f t="shared" si="50"/>
        <v>0</v>
      </c>
    </row>
    <row r="233" spans="1:11" x14ac:dyDescent="0.25">
      <c r="A233" s="57">
        <v>20</v>
      </c>
      <c r="B233" s="11" t="s">
        <v>79</v>
      </c>
      <c r="C233" s="59"/>
      <c r="D233" s="59"/>
      <c r="E233" s="59"/>
      <c r="F233" s="59"/>
      <c r="G233" s="59"/>
      <c r="H233" s="59"/>
      <c r="I233" s="59"/>
      <c r="J233" s="59"/>
      <c r="K233" s="57">
        <f t="shared" si="50"/>
        <v>0</v>
      </c>
    </row>
    <row r="234" spans="1:11" x14ac:dyDescent="0.25">
      <c r="A234" s="57">
        <v>21</v>
      </c>
      <c r="B234" s="11" t="s">
        <v>71</v>
      </c>
      <c r="C234" s="59"/>
      <c r="D234" s="59"/>
      <c r="E234" s="59"/>
      <c r="F234" s="59"/>
      <c r="G234" s="59"/>
      <c r="H234" s="59"/>
      <c r="I234" s="59"/>
      <c r="J234" s="59"/>
      <c r="K234" s="57">
        <f t="shared" si="50"/>
        <v>0</v>
      </c>
    </row>
    <row r="235" spans="1:11" x14ac:dyDescent="0.25">
      <c r="A235" s="57">
        <v>22</v>
      </c>
      <c r="B235" s="11" t="s">
        <v>61</v>
      </c>
      <c r="C235" s="59"/>
      <c r="D235" s="59"/>
      <c r="E235" s="59"/>
      <c r="F235" s="59"/>
      <c r="G235" s="59"/>
      <c r="H235" s="59"/>
      <c r="I235" s="59"/>
      <c r="J235" s="59"/>
      <c r="K235" s="57">
        <f t="shared" si="50"/>
        <v>0</v>
      </c>
    </row>
    <row r="236" spans="1:11" ht="30" x14ac:dyDescent="0.25">
      <c r="A236" s="57">
        <v>23</v>
      </c>
      <c r="B236" s="12" t="s">
        <v>18</v>
      </c>
      <c r="C236" s="59"/>
      <c r="D236" s="59"/>
      <c r="E236" s="59"/>
      <c r="F236" s="59"/>
      <c r="G236" s="59"/>
      <c r="H236" s="59"/>
      <c r="I236" s="59"/>
      <c r="J236" s="59"/>
      <c r="K236" s="57">
        <f t="shared" si="50"/>
        <v>0</v>
      </c>
    </row>
    <row r="237" spans="1:11" ht="30" x14ac:dyDescent="0.25">
      <c r="A237" s="57">
        <v>24</v>
      </c>
      <c r="B237" s="12" t="s">
        <v>28</v>
      </c>
      <c r="C237" s="59"/>
      <c r="D237" s="59"/>
      <c r="E237" s="59"/>
      <c r="F237" s="59"/>
      <c r="G237" s="59"/>
      <c r="H237" s="59"/>
      <c r="I237" s="59"/>
      <c r="J237" s="59"/>
      <c r="K237" s="57"/>
    </row>
    <row r="238" spans="1:11" x14ac:dyDescent="0.25">
      <c r="A238" s="16">
        <v>25</v>
      </c>
      <c r="B238" s="11" t="s">
        <v>69</v>
      </c>
      <c r="C238" s="55"/>
      <c r="D238" s="59"/>
      <c r="E238" s="59"/>
      <c r="F238" s="59"/>
      <c r="G238" s="59"/>
      <c r="H238" s="59"/>
      <c r="I238" s="59"/>
      <c r="J238" s="59"/>
      <c r="K238" s="57">
        <f t="shared" ref="K238" si="51">SUM(C238:F238)</f>
        <v>0</v>
      </c>
    </row>
    <row r="239" spans="1:11" x14ac:dyDescent="0.25">
      <c r="A239" s="57">
        <v>26</v>
      </c>
      <c r="C239" s="59"/>
      <c r="D239" s="59"/>
      <c r="E239" s="59"/>
      <c r="F239" s="59"/>
      <c r="G239" s="59"/>
      <c r="H239" s="59"/>
      <c r="I239" s="59"/>
      <c r="J239" s="59"/>
      <c r="K239" s="54">
        <f>SUM(C239:F239)</f>
        <v>0</v>
      </c>
    </row>
    <row r="240" spans="1:11" x14ac:dyDescent="0.25">
      <c r="A240" s="10"/>
      <c r="B240" s="11" t="s">
        <v>38</v>
      </c>
      <c r="C240" s="1"/>
      <c r="D240" s="1"/>
      <c r="E240" s="1"/>
      <c r="F240" s="1"/>
      <c r="G240" s="1"/>
      <c r="H240" s="1"/>
      <c r="I240" s="1"/>
      <c r="J240" s="1"/>
      <c r="K240" s="57">
        <f>SUM(C240:F240)</f>
        <v>0</v>
      </c>
    </row>
    <row r="242" spans="1:11" ht="15.75" x14ac:dyDescent="0.25">
      <c r="A242" s="164" t="s">
        <v>62</v>
      </c>
      <c r="B242" s="166">
        <v>45170</v>
      </c>
      <c r="C242" s="167"/>
      <c r="D242" s="167"/>
      <c r="E242" s="167"/>
      <c r="F242" s="167"/>
      <c r="G242" s="167"/>
      <c r="H242" s="167"/>
      <c r="I242" s="167"/>
      <c r="J242" s="167"/>
      <c r="K242" s="167"/>
    </row>
    <row r="243" spans="1:11" ht="30" x14ac:dyDescent="0.25">
      <c r="A243" s="165"/>
      <c r="B243" s="13" t="s">
        <v>1</v>
      </c>
      <c r="C243" s="13" t="s">
        <v>2</v>
      </c>
      <c r="D243" s="13" t="s">
        <v>12</v>
      </c>
      <c r="E243" s="13" t="s">
        <v>3</v>
      </c>
      <c r="F243" s="13" t="s">
        <v>4</v>
      </c>
      <c r="G243" s="13" t="s">
        <v>5</v>
      </c>
      <c r="H243" s="13" t="s">
        <v>6</v>
      </c>
      <c r="I243" s="13" t="s">
        <v>50</v>
      </c>
      <c r="J243" s="14" t="s">
        <v>51</v>
      </c>
      <c r="K243" s="13" t="s">
        <v>39</v>
      </c>
    </row>
    <row r="244" spans="1:11" x14ac:dyDescent="0.25">
      <c r="A244" s="57">
        <v>1</v>
      </c>
      <c r="B244" s="10" t="s">
        <v>8</v>
      </c>
      <c r="C244" s="59"/>
      <c r="D244" s="59"/>
      <c r="E244" s="59"/>
      <c r="F244" s="59"/>
      <c r="G244" s="59"/>
      <c r="H244" s="59"/>
      <c r="I244" s="59"/>
      <c r="J244" s="59"/>
      <c r="K244" s="57">
        <f>SUM(C244:F244)</f>
        <v>0</v>
      </c>
    </row>
    <row r="245" spans="1:11" x14ac:dyDescent="0.25">
      <c r="A245" s="57">
        <v>2</v>
      </c>
      <c r="B245" s="10" t="s">
        <v>31</v>
      </c>
      <c r="C245" s="59"/>
      <c r="D245" s="59"/>
      <c r="E245" s="59"/>
      <c r="F245" s="59"/>
      <c r="G245" s="59"/>
      <c r="H245" s="59"/>
      <c r="I245" s="59"/>
      <c r="J245" s="59"/>
      <c r="K245" s="57">
        <f t="shared" ref="K245" si="52">SUM(C245:F245)</f>
        <v>0</v>
      </c>
    </row>
    <row r="246" spans="1:11" x14ac:dyDescent="0.25">
      <c r="A246" s="57">
        <v>3</v>
      </c>
      <c r="B246" s="70" t="s">
        <v>19</v>
      </c>
      <c r="C246" s="59"/>
      <c r="D246" s="59"/>
      <c r="E246" s="59"/>
      <c r="F246" s="59"/>
      <c r="G246" s="59"/>
      <c r="H246" s="59"/>
      <c r="I246" s="59"/>
      <c r="J246" s="59"/>
      <c r="K246" s="57"/>
    </row>
    <row r="247" spans="1:11" x14ac:dyDescent="0.25">
      <c r="A247" s="57">
        <v>4</v>
      </c>
      <c r="B247" s="10" t="s">
        <v>7</v>
      </c>
      <c r="C247" s="59"/>
      <c r="D247" s="59"/>
      <c r="E247" s="59"/>
      <c r="F247" s="59"/>
      <c r="G247" s="59"/>
      <c r="H247" s="59"/>
      <c r="I247" s="59"/>
      <c r="J247" s="59"/>
      <c r="K247" s="57">
        <f t="shared" ref="K247" si="53">SUM(C247:F247)</f>
        <v>0</v>
      </c>
    </row>
    <row r="248" spans="1:11" x14ac:dyDescent="0.25">
      <c r="A248" s="57">
        <v>5</v>
      </c>
      <c r="B248" s="10" t="s">
        <v>27</v>
      </c>
      <c r="C248" s="59"/>
      <c r="D248" s="59"/>
      <c r="E248" s="59"/>
      <c r="F248" s="59"/>
      <c r="G248" s="59"/>
      <c r="H248" s="59"/>
      <c r="I248" s="59"/>
      <c r="J248" s="59"/>
      <c r="K248" s="57"/>
    </row>
    <row r="249" spans="1:11" x14ac:dyDescent="0.25">
      <c r="A249" s="57">
        <v>6</v>
      </c>
      <c r="B249" s="10" t="s">
        <v>16</v>
      </c>
      <c r="C249" s="59"/>
      <c r="D249" s="59"/>
      <c r="E249" s="59"/>
      <c r="F249" s="59"/>
      <c r="G249" s="59"/>
      <c r="H249" s="59"/>
      <c r="I249" s="59"/>
      <c r="J249" s="59"/>
      <c r="K249" s="57">
        <f t="shared" ref="K249:K251" si="54">SUM(C249:F249)</f>
        <v>0</v>
      </c>
    </row>
    <row r="250" spans="1:11" x14ac:dyDescent="0.25">
      <c r="A250" s="57">
        <v>7</v>
      </c>
      <c r="B250" s="10" t="s">
        <v>9</v>
      </c>
      <c r="C250" s="59"/>
      <c r="D250" s="59"/>
      <c r="E250" s="59"/>
      <c r="F250" s="59"/>
      <c r="G250" s="59"/>
      <c r="H250" s="59"/>
      <c r="I250" s="59"/>
      <c r="J250" s="59"/>
      <c r="K250" s="57">
        <f t="shared" si="54"/>
        <v>0</v>
      </c>
    </row>
    <row r="251" spans="1:11" x14ac:dyDescent="0.25">
      <c r="A251" s="57">
        <v>8</v>
      </c>
      <c r="B251" s="10" t="s">
        <v>63</v>
      </c>
      <c r="C251" s="59"/>
      <c r="D251" s="59"/>
      <c r="E251" s="59"/>
      <c r="F251" s="59"/>
      <c r="G251" s="59"/>
      <c r="H251" s="59"/>
      <c r="I251" s="59"/>
      <c r="J251" s="59"/>
      <c r="K251" s="57">
        <f t="shared" si="54"/>
        <v>0</v>
      </c>
    </row>
    <row r="252" spans="1:11" x14ac:dyDescent="0.25">
      <c r="A252" s="57">
        <v>9</v>
      </c>
      <c r="B252" s="10" t="s">
        <v>17</v>
      </c>
      <c r="C252" s="59"/>
      <c r="D252" s="59"/>
      <c r="E252" s="59"/>
      <c r="F252" s="59"/>
      <c r="G252" s="59"/>
      <c r="H252" s="59"/>
      <c r="I252" s="59"/>
      <c r="J252" s="59"/>
      <c r="K252" s="57"/>
    </row>
    <row r="253" spans="1:11" x14ac:dyDescent="0.25">
      <c r="A253" s="57">
        <v>10</v>
      </c>
      <c r="B253" s="10" t="s">
        <v>21</v>
      </c>
      <c r="C253" s="59"/>
      <c r="D253" s="59"/>
      <c r="E253" s="59"/>
      <c r="F253" s="59"/>
      <c r="G253" s="59"/>
      <c r="H253" s="59"/>
      <c r="I253" s="59"/>
      <c r="J253" s="59"/>
      <c r="K253" s="57">
        <f t="shared" ref="K253" si="55">SUM(C253:F253)</f>
        <v>0</v>
      </c>
    </row>
    <row r="254" spans="1:11" x14ac:dyDescent="0.25">
      <c r="A254" s="57">
        <v>11</v>
      </c>
      <c r="B254" s="10" t="s">
        <v>33</v>
      </c>
      <c r="C254" s="59"/>
      <c r="D254" s="59"/>
      <c r="E254" s="59"/>
      <c r="F254" s="59"/>
      <c r="G254" s="59"/>
      <c r="H254" s="59"/>
      <c r="I254" s="59"/>
      <c r="J254" s="59"/>
      <c r="K254" s="57"/>
    </row>
    <row r="255" spans="1:11" x14ac:dyDescent="0.25">
      <c r="A255" s="57">
        <v>12</v>
      </c>
      <c r="B255" s="11" t="s">
        <v>49</v>
      </c>
      <c r="C255" s="59"/>
      <c r="D255" s="59"/>
      <c r="E255" s="59"/>
      <c r="F255" s="59"/>
      <c r="G255" s="59"/>
      <c r="H255" s="59"/>
      <c r="I255" s="59"/>
      <c r="J255" s="59"/>
      <c r="K255" s="57"/>
    </row>
    <row r="256" spans="1:11" x14ac:dyDescent="0.25">
      <c r="A256" s="57">
        <v>13</v>
      </c>
      <c r="B256" s="11" t="s">
        <v>86</v>
      </c>
      <c r="C256" s="59"/>
      <c r="D256" s="59"/>
      <c r="E256" s="59"/>
      <c r="F256" s="59"/>
      <c r="G256" s="59"/>
      <c r="H256" s="59"/>
      <c r="I256" s="59"/>
      <c r="J256" s="59"/>
      <c r="K256" s="57"/>
    </row>
    <row r="257" spans="1:11" x14ac:dyDescent="0.25">
      <c r="A257" s="57">
        <v>14</v>
      </c>
      <c r="B257" s="10" t="s">
        <v>24</v>
      </c>
      <c r="C257" s="59"/>
      <c r="D257" s="59"/>
      <c r="E257" s="59"/>
      <c r="F257" s="59"/>
      <c r="G257" s="59"/>
      <c r="H257" s="59"/>
      <c r="I257" s="59"/>
      <c r="J257" s="59"/>
      <c r="K257" s="57"/>
    </row>
    <row r="258" spans="1:11" x14ac:dyDescent="0.25">
      <c r="A258" s="57">
        <v>15</v>
      </c>
      <c r="B258" s="69" t="s">
        <v>64</v>
      </c>
      <c r="C258" s="59"/>
      <c r="D258" s="59"/>
      <c r="E258" s="59"/>
      <c r="F258" s="59"/>
      <c r="G258" s="59"/>
      <c r="H258" s="59"/>
      <c r="I258" s="59"/>
      <c r="J258" s="59"/>
      <c r="K258" s="57">
        <f t="shared" ref="K258:K259" si="56">SUM(C258:F258)</f>
        <v>0</v>
      </c>
    </row>
    <row r="259" spans="1:11" x14ac:dyDescent="0.25">
      <c r="A259" s="57">
        <v>16</v>
      </c>
      <c r="B259" s="10" t="s">
        <v>22</v>
      </c>
      <c r="C259" s="59"/>
      <c r="D259" s="59"/>
      <c r="E259" s="59"/>
      <c r="F259" s="59"/>
      <c r="G259" s="59"/>
      <c r="H259" s="59"/>
      <c r="I259" s="59"/>
      <c r="J259" s="59"/>
      <c r="K259" s="57">
        <f t="shared" si="56"/>
        <v>0</v>
      </c>
    </row>
    <row r="260" spans="1:11" x14ac:dyDescent="0.25">
      <c r="A260" s="57">
        <v>17</v>
      </c>
      <c r="B260" s="11" t="s">
        <v>65</v>
      </c>
      <c r="C260" s="59"/>
      <c r="D260" s="59"/>
      <c r="E260" s="59"/>
      <c r="F260" s="59"/>
      <c r="G260" s="59"/>
      <c r="H260" s="59"/>
      <c r="I260" s="59"/>
      <c r="J260" s="59"/>
      <c r="K260" s="57"/>
    </row>
    <row r="261" spans="1:11" x14ac:dyDescent="0.25">
      <c r="A261" s="57">
        <v>18</v>
      </c>
      <c r="B261" s="10" t="s">
        <v>30</v>
      </c>
      <c r="C261" s="59"/>
      <c r="D261" s="59"/>
      <c r="E261" s="59"/>
      <c r="F261" s="59"/>
      <c r="G261" s="59"/>
      <c r="H261" s="59"/>
      <c r="I261" s="59"/>
      <c r="J261" s="59"/>
      <c r="K261" s="57">
        <f t="shared" ref="K261:K266" si="57">SUM(C261:F261)</f>
        <v>0</v>
      </c>
    </row>
    <row r="262" spans="1:11" x14ac:dyDescent="0.25">
      <c r="A262" s="57">
        <v>19</v>
      </c>
      <c r="B262" s="10" t="s">
        <v>32</v>
      </c>
      <c r="C262" s="59"/>
      <c r="D262" s="59"/>
      <c r="E262" s="59"/>
      <c r="F262" s="59"/>
      <c r="G262" s="59"/>
      <c r="H262" s="59"/>
      <c r="I262" s="59"/>
      <c r="J262" s="59"/>
      <c r="K262" s="57">
        <f t="shared" si="57"/>
        <v>0</v>
      </c>
    </row>
    <row r="263" spans="1:11" x14ac:dyDescent="0.25">
      <c r="A263" s="57">
        <v>20</v>
      </c>
      <c r="B263" s="11" t="s">
        <v>79</v>
      </c>
      <c r="C263" s="59"/>
      <c r="D263" s="59"/>
      <c r="E263" s="59"/>
      <c r="F263" s="59"/>
      <c r="G263" s="59"/>
      <c r="H263" s="59"/>
      <c r="I263" s="59"/>
      <c r="J263" s="59"/>
      <c r="K263" s="57">
        <f t="shared" si="57"/>
        <v>0</v>
      </c>
    </row>
    <row r="264" spans="1:11" x14ac:dyDescent="0.25">
      <c r="A264" s="57">
        <v>21</v>
      </c>
      <c r="B264" s="11" t="s">
        <v>71</v>
      </c>
      <c r="C264" s="59"/>
      <c r="D264" s="59"/>
      <c r="E264" s="59"/>
      <c r="F264" s="59"/>
      <c r="G264" s="59"/>
      <c r="H264" s="59"/>
      <c r="I264" s="59"/>
      <c r="J264" s="59"/>
      <c r="K264" s="57">
        <f t="shared" si="57"/>
        <v>0</v>
      </c>
    </row>
    <row r="265" spans="1:11" x14ac:dyDescent="0.25">
      <c r="A265" s="57">
        <v>22</v>
      </c>
      <c r="B265" s="11" t="s">
        <v>61</v>
      </c>
      <c r="C265" s="59"/>
      <c r="D265" s="59"/>
      <c r="E265" s="59"/>
      <c r="F265" s="59"/>
      <c r="G265" s="59"/>
      <c r="H265" s="59"/>
      <c r="I265" s="59"/>
      <c r="J265" s="59"/>
      <c r="K265" s="57">
        <f t="shared" si="57"/>
        <v>0</v>
      </c>
    </row>
    <row r="266" spans="1:11" ht="30" x14ac:dyDescent="0.25">
      <c r="A266" s="57">
        <v>23</v>
      </c>
      <c r="B266" s="12" t="s">
        <v>18</v>
      </c>
      <c r="C266" s="59"/>
      <c r="D266" s="59"/>
      <c r="E266" s="59"/>
      <c r="F266" s="59"/>
      <c r="G266" s="59"/>
      <c r="H266" s="59"/>
      <c r="I266" s="59"/>
      <c r="J266" s="59"/>
      <c r="K266" s="57">
        <f t="shared" si="57"/>
        <v>0</v>
      </c>
    </row>
    <row r="267" spans="1:11" ht="30" x14ac:dyDescent="0.25">
      <c r="A267" s="57">
        <v>24</v>
      </c>
      <c r="B267" s="12" t="s">
        <v>28</v>
      </c>
      <c r="C267" s="59"/>
      <c r="D267" s="59"/>
      <c r="E267" s="59"/>
      <c r="F267" s="59"/>
      <c r="G267" s="59"/>
      <c r="H267" s="59"/>
      <c r="I267" s="59"/>
      <c r="J267" s="59"/>
      <c r="K267" s="57"/>
    </row>
    <row r="268" spans="1:11" x14ac:dyDescent="0.25">
      <c r="A268" s="16">
        <v>25</v>
      </c>
      <c r="B268" s="11" t="s">
        <v>69</v>
      </c>
      <c r="C268" s="55"/>
      <c r="D268" s="59"/>
      <c r="E268" s="59"/>
      <c r="F268" s="59"/>
      <c r="G268" s="59"/>
      <c r="H268" s="59"/>
      <c r="I268" s="59"/>
      <c r="J268" s="59"/>
      <c r="K268" s="57">
        <f t="shared" ref="K268" si="58">SUM(C268:F268)</f>
        <v>0</v>
      </c>
    </row>
    <row r="269" spans="1:11" x14ac:dyDescent="0.25">
      <c r="A269" s="57">
        <v>26</v>
      </c>
      <c r="C269" s="59"/>
      <c r="D269" s="59"/>
      <c r="E269" s="59"/>
      <c r="F269" s="59"/>
      <c r="G269" s="59"/>
      <c r="H269" s="59"/>
      <c r="I269" s="59"/>
      <c r="J269" s="59"/>
      <c r="K269" s="54">
        <f>SUM(C269:F269)</f>
        <v>0</v>
      </c>
    </row>
    <row r="270" spans="1:11" x14ac:dyDescent="0.25">
      <c r="A270" s="10"/>
      <c r="B270" s="11" t="s">
        <v>38</v>
      </c>
      <c r="C270" s="1"/>
      <c r="D270" s="1"/>
      <c r="E270" s="1"/>
      <c r="F270" s="1"/>
      <c r="G270" s="1"/>
      <c r="H270" s="1"/>
      <c r="I270" s="1"/>
      <c r="J270" s="1"/>
      <c r="K270" s="57">
        <f>SUM(C270:F270)</f>
        <v>0</v>
      </c>
    </row>
    <row r="272" spans="1:11" ht="15.75" x14ac:dyDescent="0.25">
      <c r="A272" s="164" t="s">
        <v>62</v>
      </c>
      <c r="B272" s="166">
        <v>45200</v>
      </c>
      <c r="C272" s="167"/>
      <c r="D272" s="167"/>
      <c r="E272" s="167"/>
      <c r="F272" s="167"/>
      <c r="G272" s="167"/>
      <c r="H272" s="167"/>
      <c r="I272" s="167"/>
      <c r="J272" s="167"/>
      <c r="K272" s="167"/>
    </row>
    <row r="273" spans="1:11" ht="30" x14ac:dyDescent="0.25">
      <c r="A273" s="165"/>
      <c r="B273" s="13" t="s">
        <v>1</v>
      </c>
      <c r="C273" s="13" t="s">
        <v>2</v>
      </c>
      <c r="D273" s="13" t="s">
        <v>12</v>
      </c>
      <c r="E273" s="13" t="s">
        <v>3</v>
      </c>
      <c r="F273" s="13" t="s">
        <v>4</v>
      </c>
      <c r="G273" s="13" t="s">
        <v>5</v>
      </c>
      <c r="H273" s="13" t="s">
        <v>6</v>
      </c>
      <c r="I273" s="13" t="s">
        <v>50</v>
      </c>
      <c r="J273" s="14" t="s">
        <v>51</v>
      </c>
      <c r="K273" s="13" t="s">
        <v>39</v>
      </c>
    </row>
    <row r="274" spans="1:11" x14ac:dyDescent="0.25">
      <c r="A274" s="57">
        <v>1</v>
      </c>
      <c r="B274" s="10" t="s">
        <v>8</v>
      </c>
      <c r="C274" s="59"/>
      <c r="D274" s="59"/>
      <c r="E274" s="59"/>
      <c r="F274" s="59"/>
      <c r="G274" s="59"/>
      <c r="H274" s="59"/>
      <c r="I274" s="59"/>
      <c r="J274" s="59"/>
      <c r="K274" s="57">
        <f>SUM(C274:F274)</f>
        <v>0</v>
      </c>
    </row>
    <row r="275" spans="1:11" x14ac:dyDescent="0.25">
      <c r="A275" s="57">
        <v>2</v>
      </c>
      <c r="B275" s="10" t="s">
        <v>31</v>
      </c>
      <c r="C275" s="59"/>
      <c r="D275" s="59"/>
      <c r="E275" s="59"/>
      <c r="F275" s="59"/>
      <c r="G275" s="59"/>
      <c r="H275" s="59"/>
      <c r="I275" s="59"/>
      <c r="J275" s="59"/>
      <c r="K275" s="57">
        <f t="shared" ref="K275" si="59">SUM(C275:F275)</f>
        <v>0</v>
      </c>
    </row>
    <row r="276" spans="1:11" x14ac:dyDescent="0.25">
      <c r="A276" s="57">
        <v>3</v>
      </c>
      <c r="B276" s="70" t="s">
        <v>19</v>
      </c>
      <c r="C276" s="59"/>
      <c r="D276" s="59"/>
      <c r="E276" s="59"/>
      <c r="F276" s="59"/>
      <c r="G276" s="59"/>
      <c r="H276" s="59"/>
      <c r="I276" s="59"/>
      <c r="J276" s="59"/>
      <c r="K276" s="57"/>
    </row>
    <row r="277" spans="1:11" x14ac:dyDescent="0.25">
      <c r="A277" s="57">
        <v>4</v>
      </c>
      <c r="B277" s="10" t="s">
        <v>7</v>
      </c>
      <c r="C277" s="59"/>
      <c r="D277" s="59"/>
      <c r="E277" s="59"/>
      <c r="F277" s="59"/>
      <c r="G277" s="59"/>
      <c r="H277" s="59"/>
      <c r="I277" s="59"/>
      <c r="J277" s="59"/>
      <c r="K277" s="57">
        <f t="shared" ref="K277" si="60">SUM(C277:F277)</f>
        <v>0</v>
      </c>
    </row>
    <row r="278" spans="1:11" x14ac:dyDescent="0.25">
      <c r="A278" s="57">
        <v>5</v>
      </c>
      <c r="B278" s="10" t="s">
        <v>27</v>
      </c>
      <c r="C278" s="59"/>
      <c r="D278" s="59"/>
      <c r="E278" s="59"/>
      <c r="F278" s="59"/>
      <c r="G278" s="59"/>
      <c r="H278" s="59"/>
      <c r="I278" s="59"/>
      <c r="J278" s="59"/>
      <c r="K278" s="57"/>
    </row>
    <row r="279" spans="1:11" x14ac:dyDescent="0.25">
      <c r="A279" s="57">
        <v>6</v>
      </c>
      <c r="B279" s="10" t="s">
        <v>16</v>
      </c>
      <c r="C279" s="59"/>
      <c r="D279" s="59"/>
      <c r="E279" s="59"/>
      <c r="F279" s="59"/>
      <c r="G279" s="59"/>
      <c r="H279" s="59"/>
      <c r="I279" s="59"/>
      <c r="J279" s="59"/>
      <c r="K279" s="57">
        <f t="shared" ref="K279:K281" si="61">SUM(C279:F279)</f>
        <v>0</v>
      </c>
    </row>
    <row r="280" spans="1:11" x14ac:dyDescent="0.25">
      <c r="A280" s="57">
        <v>7</v>
      </c>
      <c r="B280" s="10" t="s">
        <v>9</v>
      </c>
      <c r="C280" s="59"/>
      <c r="D280" s="59"/>
      <c r="E280" s="59"/>
      <c r="F280" s="59"/>
      <c r="G280" s="59"/>
      <c r="H280" s="59"/>
      <c r="I280" s="59"/>
      <c r="J280" s="59"/>
      <c r="K280" s="57">
        <f t="shared" si="61"/>
        <v>0</v>
      </c>
    </row>
    <row r="281" spans="1:11" x14ac:dyDescent="0.25">
      <c r="A281" s="57">
        <v>8</v>
      </c>
      <c r="B281" s="10" t="s">
        <v>63</v>
      </c>
      <c r="C281" s="59"/>
      <c r="D281" s="59"/>
      <c r="E281" s="59"/>
      <c r="F281" s="59"/>
      <c r="G281" s="59"/>
      <c r="H281" s="59"/>
      <c r="I281" s="59"/>
      <c r="J281" s="59"/>
      <c r="K281" s="57">
        <f t="shared" si="61"/>
        <v>0</v>
      </c>
    </row>
    <row r="282" spans="1:11" x14ac:dyDescent="0.25">
      <c r="A282" s="57">
        <v>9</v>
      </c>
      <c r="B282" s="10" t="s">
        <v>17</v>
      </c>
      <c r="C282" s="59"/>
      <c r="D282" s="59"/>
      <c r="E282" s="59"/>
      <c r="F282" s="59"/>
      <c r="G282" s="59"/>
      <c r="H282" s="59"/>
      <c r="I282" s="59"/>
      <c r="J282" s="59"/>
      <c r="K282" s="57"/>
    </row>
    <row r="283" spans="1:11" x14ac:dyDescent="0.25">
      <c r="A283" s="57">
        <v>10</v>
      </c>
      <c r="B283" s="10" t="s">
        <v>21</v>
      </c>
      <c r="C283" s="59"/>
      <c r="D283" s="59"/>
      <c r="E283" s="59"/>
      <c r="F283" s="59"/>
      <c r="G283" s="59"/>
      <c r="H283" s="59"/>
      <c r="I283" s="59"/>
      <c r="J283" s="59"/>
      <c r="K283" s="57">
        <f t="shared" ref="K283" si="62">SUM(C283:F283)</f>
        <v>0</v>
      </c>
    </row>
    <row r="284" spans="1:11" x14ac:dyDescent="0.25">
      <c r="A284" s="57">
        <v>11</v>
      </c>
      <c r="B284" s="10" t="s">
        <v>33</v>
      </c>
      <c r="C284" s="59"/>
      <c r="D284" s="59"/>
      <c r="E284" s="59"/>
      <c r="F284" s="59"/>
      <c r="G284" s="59"/>
      <c r="H284" s="59"/>
      <c r="I284" s="59"/>
      <c r="J284" s="59"/>
      <c r="K284" s="57"/>
    </row>
    <row r="285" spans="1:11" x14ac:dyDescent="0.25">
      <c r="A285" s="57">
        <v>12</v>
      </c>
      <c r="B285" s="11" t="s">
        <v>49</v>
      </c>
      <c r="C285" s="59"/>
      <c r="D285" s="59"/>
      <c r="E285" s="59"/>
      <c r="F285" s="59"/>
      <c r="G285" s="59"/>
      <c r="H285" s="59"/>
      <c r="I285" s="59"/>
      <c r="J285" s="59"/>
      <c r="K285" s="57"/>
    </row>
    <row r="286" spans="1:11" x14ac:dyDescent="0.25">
      <c r="A286" s="57">
        <v>13</v>
      </c>
      <c r="B286" s="11" t="s">
        <v>86</v>
      </c>
      <c r="C286" s="59"/>
      <c r="D286" s="59"/>
      <c r="E286" s="59"/>
      <c r="F286" s="59"/>
      <c r="G286" s="59"/>
      <c r="H286" s="59"/>
      <c r="I286" s="59"/>
      <c r="J286" s="59"/>
      <c r="K286" s="57"/>
    </row>
    <row r="287" spans="1:11" x14ac:dyDescent="0.25">
      <c r="A287" s="57">
        <v>14</v>
      </c>
      <c r="B287" s="10" t="s">
        <v>24</v>
      </c>
      <c r="C287" s="59"/>
      <c r="D287" s="59"/>
      <c r="E287" s="59"/>
      <c r="F287" s="59"/>
      <c r="G287" s="59"/>
      <c r="H287" s="59"/>
      <c r="I287" s="59"/>
      <c r="J287" s="59"/>
      <c r="K287" s="57"/>
    </row>
    <row r="288" spans="1:11" x14ac:dyDescent="0.25">
      <c r="A288" s="57">
        <v>15</v>
      </c>
      <c r="B288" s="69" t="s">
        <v>64</v>
      </c>
      <c r="C288" s="59"/>
      <c r="D288" s="59"/>
      <c r="E288" s="59"/>
      <c r="F288" s="59"/>
      <c r="G288" s="59"/>
      <c r="H288" s="59"/>
      <c r="I288" s="59"/>
      <c r="J288" s="59"/>
      <c r="K288" s="57">
        <f t="shared" ref="K288:K289" si="63">SUM(C288:F288)</f>
        <v>0</v>
      </c>
    </row>
    <row r="289" spans="1:11" x14ac:dyDescent="0.25">
      <c r="A289" s="57">
        <v>16</v>
      </c>
      <c r="B289" s="10" t="s">
        <v>22</v>
      </c>
      <c r="C289" s="59"/>
      <c r="D289" s="59"/>
      <c r="E289" s="59"/>
      <c r="F289" s="59"/>
      <c r="G289" s="59"/>
      <c r="H289" s="59"/>
      <c r="I289" s="59"/>
      <c r="J289" s="59"/>
      <c r="K289" s="57">
        <f t="shared" si="63"/>
        <v>0</v>
      </c>
    </row>
    <row r="290" spans="1:11" x14ac:dyDescent="0.25">
      <c r="A290" s="57">
        <v>17</v>
      </c>
      <c r="B290" s="11" t="s">
        <v>65</v>
      </c>
      <c r="C290" s="59"/>
      <c r="D290" s="59"/>
      <c r="E290" s="59"/>
      <c r="F290" s="59"/>
      <c r="G290" s="59"/>
      <c r="H290" s="59"/>
      <c r="I290" s="59"/>
      <c r="J290" s="59"/>
      <c r="K290" s="57"/>
    </row>
    <row r="291" spans="1:11" x14ac:dyDescent="0.25">
      <c r="A291" s="57">
        <v>18</v>
      </c>
      <c r="B291" s="10" t="s">
        <v>30</v>
      </c>
      <c r="C291" s="59"/>
      <c r="D291" s="59"/>
      <c r="E291" s="59"/>
      <c r="F291" s="59"/>
      <c r="G291" s="59"/>
      <c r="H291" s="59"/>
      <c r="I291" s="59"/>
      <c r="J291" s="59"/>
      <c r="K291" s="57">
        <f t="shared" ref="K291:K296" si="64">SUM(C291:F291)</f>
        <v>0</v>
      </c>
    </row>
    <row r="292" spans="1:11" x14ac:dyDescent="0.25">
      <c r="A292" s="57">
        <v>19</v>
      </c>
      <c r="B292" s="10" t="s">
        <v>32</v>
      </c>
      <c r="C292" s="59"/>
      <c r="D292" s="59"/>
      <c r="E292" s="59"/>
      <c r="F292" s="59"/>
      <c r="G292" s="59"/>
      <c r="H292" s="59"/>
      <c r="I292" s="59"/>
      <c r="J292" s="59"/>
      <c r="K292" s="57">
        <f t="shared" si="64"/>
        <v>0</v>
      </c>
    </row>
    <row r="293" spans="1:11" x14ac:dyDescent="0.25">
      <c r="A293" s="57">
        <v>20</v>
      </c>
      <c r="B293" s="11" t="s">
        <v>79</v>
      </c>
      <c r="C293" s="59"/>
      <c r="D293" s="59"/>
      <c r="E293" s="59"/>
      <c r="F293" s="59"/>
      <c r="G293" s="59"/>
      <c r="H293" s="59"/>
      <c r="I293" s="59"/>
      <c r="J293" s="59"/>
      <c r="K293" s="57">
        <f t="shared" si="64"/>
        <v>0</v>
      </c>
    </row>
    <row r="294" spans="1:11" x14ac:dyDescent="0.25">
      <c r="A294" s="57">
        <v>21</v>
      </c>
      <c r="B294" s="11" t="s">
        <v>71</v>
      </c>
      <c r="C294" s="59"/>
      <c r="D294" s="59"/>
      <c r="E294" s="59"/>
      <c r="F294" s="59"/>
      <c r="G294" s="59"/>
      <c r="H294" s="59"/>
      <c r="I294" s="59"/>
      <c r="J294" s="59"/>
      <c r="K294" s="57">
        <f t="shared" si="64"/>
        <v>0</v>
      </c>
    </row>
    <row r="295" spans="1:11" x14ac:dyDescent="0.25">
      <c r="A295" s="57">
        <v>22</v>
      </c>
      <c r="B295" s="11" t="s">
        <v>61</v>
      </c>
      <c r="C295" s="59"/>
      <c r="D295" s="59"/>
      <c r="E295" s="59"/>
      <c r="F295" s="59"/>
      <c r="G295" s="59"/>
      <c r="H295" s="59"/>
      <c r="I295" s="59"/>
      <c r="J295" s="59"/>
      <c r="K295" s="57">
        <f t="shared" si="64"/>
        <v>0</v>
      </c>
    </row>
    <row r="296" spans="1:11" ht="30" x14ac:dyDescent="0.25">
      <c r="A296" s="57">
        <v>23</v>
      </c>
      <c r="B296" s="12" t="s">
        <v>18</v>
      </c>
      <c r="C296" s="59"/>
      <c r="D296" s="59"/>
      <c r="E296" s="59"/>
      <c r="F296" s="59"/>
      <c r="G296" s="59"/>
      <c r="H296" s="59"/>
      <c r="I296" s="59"/>
      <c r="J296" s="59"/>
      <c r="K296" s="57">
        <f t="shared" si="64"/>
        <v>0</v>
      </c>
    </row>
    <row r="297" spans="1:11" ht="30" x14ac:dyDescent="0.25">
      <c r="A297" s="57">
        <v>24</v>
      </c>
      <c r="B297" s="12" t="s">
        <v>28</v>
      </c>
      <c r="C297" s="59"/>
      <c r="D297" s="59"/>
      <c r="E297" s="59"/>
      <c r="F297" s="59"/>
      <c r="G297" s="59"/>
      <c r="H297" s="59"/>
      <c r="I297" s="59"/>
      <c r="J297" s="59"/>
      <c r="K297" s="57"/>
    </row>
    <row r="298" spans="1:11" x14ac:dyDescent="0.25">
      <c r="A298" s="16">
        <v>25</v>
      </c>
      <c r="B298" s="11" t="s">
        <v>69</v>
      </c>
      <c r="C298" s="55"/>
      <c r="D298" s="59"/>
      <c r="E298" s="59"/>
      <c r="F298" s="59"/>
      <c r="G298" s="59"/>
      <c r="H298" s="59"/>
      <c r="I298" s="59"/>
      <c r="J298" s="59"/>
      <c r="K298" s="57">
        <f t="shared" ref="K298" si="65">SUM(C298:F298)</f>
        <v>0</v>
      </c>
    </row>
    <row r="299" spans="1:11" x14ac:dyDescent="0.25">
      <c r="A299" s="57">
        <v>26</v>
      </c>
      <c r="C299" s="59"/>
      <c r="D299" s="59"/>
      <c r="E299" s="59"/>
      <c r="F299" s="59"/>
      <c r="G299" s="59"/>
      <c r="H299" s="59"/>
      <c r="I299" s="59"/>
      <c r="J299" s="59"/>
      <c r="K299" s="54">
        <f>SUM(C299:F299)</f>
        <v>0</v>
      </c>
    </row>
    <row r="300" spans="1:11" x14ac:dyDescent="0.25">
      <c r="A300" s="10"/>
      <c r="B300" s="11" t="s">
        <v>38</v>
      </c>
      <c r="C300" s="1"/>
      <c r="D300" s="1"/>
      <c r="E300" s="1"/>
      <c r="F300" s="1"/>
      <c r="G300" s="1"/>
      <c r="H300" s="1"/>
      <c r="I300" s="1"/>
      <c r="J300" s="1"/>
      <c r="K300" s="57">
        <f>SUM(C300:F300)</f>
        <v>0</v>
      </c>
    </row>
    <row r="302" spans="1:11" ht="15.75" x14ac:dyDescent="0.25">
      <c r="A302" s="164" t="s">
        <v>62</v>
      </c>
      <c r="B302" s="166">
        <v>45231</v>
      </c>
      <c r="C302" s="167"/>
      <c r="D302" s="167"/>
      <c r="E302" s="167"/>
      <c r="F302" s="167"/>
      <c r="G302" s="167"/>
      <c r="H302" s="167"/>
      <c r="I302" s="167"/>
      <c r="J302" s="167"/>
      <c r="K302" s="167"/>
    </row>
    <row r="303" spans="1:11" ht="30" x14ac:dyDescent="0.25">
      <c r="A303" s="165"/>
      <c r="B303" s="13" t="s">
        <v>1</v>
      </c>
      <c r="C303" s="13" t="s">
        <v>2</v>
      </c>
      <c r="D303" s="13" t="s">
        <v>12</v>
      </c>
      <c r="E303" s="13" t="s">
        <v>3</v>
      </c>
      <c r="F303" s="13" t="s">
        <v>4</v>
      </c>
      <c r="G303" s="13" t="s">
        <v>5</v>
      </c>
      <c r="H303" s="13" t="s">
        <v>6</v>
      </c>
      <c r="I303" s="13" t="s">
        <v>50</v>
      </c>
      <c r="J303" s="14" t="s">
        <v>51</v>
      </c>
      <c r="K303" s="13" t="s">
        <v>39</v>
      </c>
    </row>
    <row r="304" spans="1:11" x14ac:dyDescent="0.25">
      <c r="A304" s="57">
        <v>1</v>
      </c>
      <c r="B304" s="10" t="s">
        <v>8</v>
      </c>
      <c r="C304" s="59"/>
      <c r="D304" s="59"/>
      <c r="E304" s="59"/>
      <c r="F304" s="59"/>
      <c r="G304" s="59"/>
      <c r="H304" s="59"/>
      <c r="I304" s="59"/>
      <c r="J304" s="59"/>
      <c r="K304" s="57">
        <f>SUM(C304:F304)</f>
        <v>0</v>
      </c>
    </row>
    <row r="305" spans="1:11" x14ac:dyDescent="0.25">
      <c r="A305" s="57">
        <v>2</v>
      </c>
      <c r="B305" s="10" t="s">
        <v>31</v>
      </c>
      <c r="C305" s="59"/>
      <c r="D305" s="59"/>
      <c r="E305" s="59"/>
      <c r="F305" s="59"/>
      <c r="G305" s="59"/>
      <c r="H305" s="59"/>
      <c r="I305" s="59"/>
      <c r="J305" s="59"/>
      <c r="K305" s="57">
        <f t="shared" ref="K305" si="66">SUM(C305:F305)</f>
        <v>0</v>
      </c>
    </row>
    <row r="306" spans="1:11" x14ac:dyDescent="0.25">
      <c r="A306" s="57">
        <v>3</v>
      </c>
      <c r="B306" s="70" t="s">
        <v>19</v>
      </c>
      <c r="C306" s="59"/>
      <c r="D306" s="59"/>
      <c r="E306" s="59"/>
      <c r="F306" s="59"/>
      <c r="G306" s="59"/>
      <c r="H306" s="59"/>
      <c r="I306" s="59"/>
      <c r="J306" s="59"/>
      <c r="K306" s="57"/>
    </row>
    <row r="307" spans="1:11" x14ac:dyDescent="0.25">
      <c r="A307" s="57">
        <v>4</v>
      </c>
      <c r="B307" s="10" t="s">
        <v>7</v>
      </c>
      <c r="C307" s="59"/>
      <c r="D307" s="59"/>
      <c r="E307" s="59"/>
      <c r="F307" s="59"/>
      <c r="G307" s="59"/>
      <c r="H307" s="59"/>
      <c r="I307" s="59"/>
      <c r="J307" s="59"/>
      <c r="K307" s="57">
        <f t="shared" ref="K307" si="67">SUM(C307:F307)</f>
        <v>0</v>
      </c>
    </row>
    <row r="308" spans="1:11" x14ac:dyDescent="0.25">
      <c r="A308" s="57">
        <v>5</v>
      </c>
      <c r="B308" s="10" t="s">
        <v>27</v>
      </c>
      <c r="C308" s="59"/>
      <c r="D308" s="59"/>
      <c r="E308" s="59"/>
      <c r="F308" s="59"/>
      <c r="G308" s="59"/>
      <c r="H308" s="59"/>
      <c r="I308" s="59"/>
      <c r="J308" s="59"/>
      <c r="K308" s="57"/>
    </row>
    <row r="309" spans="1:11" x14ac:dyDescent="0.25">
      <c r="A309" s="57">
        <v>6</v>
      </c>
      <c r="B309" s="10" t="s">
        <v>16</v>
      </c>
      <c r="C309" s="59"/>
      <c r="D309" s="59"/>
      <c r="E309" s="59"/>
      <c r="F309" s="59"/>
      <c r="G309" s="59"/>
      <c r="H309" s="59"/>
      <c r="I309" s="59"/>
      <c r="J309" s="59"/>
      <c r="K309" s="57">
        <f t="shared" ref="K309:K311" si="68">SUM(C309:F309)</f>
        <v>0</v>
      </c>
    </row>
    <row r="310" spans="1:11" x14ac:dyDescent="0.25">
      <c r="A310" s="57">
        <v>7</v>
      </c>
      <c r="B310" s="10" t="s">
        <v>9</v>
      </c>
      <c r="C310" s="59"/>
      <c r="D310" s="59"/>
      <c r="E310" s="59"/>
      <c r="F310" s="59"/>
      <c r="G310" s="59"/>
      <c r="H310" s="59"/>
      <c r="I310" s="59"/>
      <c r="J310" s="59"/>
      <c r="K310" s="57">
        <f t="shared" si="68"/>
        <v>0</v>
      </c>
    </row>
    <row r="311" spans="1:11" x14ac:dyDescent="0.25">
      <c r="A311" s="57">
        <v>8</v>
      </c>
      <c r="B311" s="10" t="s">
        <v>63</v>
      </c>
      <c r="C311" s="59"/>
      <c r="D311" s="59"/>
      <c r="E311" s="59"/>
      <c r="F311" s="59"/>
      <c r="G311" s="59"/>
      <c r="H311" s="59"/>
      <c r="I311" s="59"/>
      <c r="J311" s="59"/>
      <c r="K311" s="57">
        <f t="shared" si="68"/>
        <v>0</v>
      </c>
    </row>
    <row r="312" spans="1:11" x14ac:dyDescent="0.25">
      <c r="A312" s="57">
        <v>9</v>
      </c>
      <c r="B312" s="10" t="s">
        <v>17</v>
      </c>
      <c r="C312" s="59"/>
      <c r="D312" s="59"/>
      <c r="E312" s="59"/>
      <c r="F312" s="59"/>
      <c r="G312" s="59"/>
      <c r="H312" s="59"/>
      <c r="I312" s="59"/>
      <c r="J312" s="59"/>
      <c r="K312" s="57"/>
    </row>
    <row r="313" spans="1:11" x14ac:dyDescent="0.25">
      <c r="A313" s="57">
        <v>10</v>
      </c>
      <c r="B313" s="10" t="s">
        <v>21</v>
      </c>
      <c r="C313" s="59"/>
      <c r="D313" s="59"/>
      <c r="E313" s="59"/>
      <c r="F313" s="59"/>
      <c r="G313" s="59"/>
      <c r="H313" s="59"/>
      <c r="I313" s="59"/>
      <c r="J313" s="59"/>
      <c r="K313" s="57">
        <f t="shared" ref="K313" si="69">SUM(C313:F313)</f>
        <v>0</v>
      </c>
    </row>
    <row r="314" spans="1:11" x14ac:dyDescent="0.25">
      <c r="A314" s="57">
        <v>11</v>
      </c>
      <c r="B314" s="10" t="s">
        <v>33</v>
      </c>
      <c r="C314" s="59"/>
      <c r="D314" s="59"/>
      <c r="E314" s="59"/>
      <c r="F314" s="59"/>
      <c r="G314" s="59"/>
      <c r="H314" s="59"/>
      <c r="I314" s="59"/>
      <c r="J314" s="59"/>
      <c r="K314" s="57"/>
    </row>
    <row r="315" spans="1:11" x14ac:dyDescent="0.25">
      <c r="A315" s="57">
        <v>12</v>
      </c>
      <c r="B315" s="11" t="s">
        <v>49</v>
      </c>
      <c r="C315" s="59"/>
      <c r="D315" s="59"/>
      <c r="E315" s="59"/>
      <c r="F315" s="59"/>
      <c r="G315" s="59"/>
      <c r="H315" s="59"/>
      <c r="I315" s="59"/>
      <c r="J315" s="59"/>
      <c r="K315" s="57"/>
    </row>
    <row r="316" spans="1:11" x14ac:dyDescent="0.25">
      <c r="A316" s="57">
        <v>13</v>
      </c>
      <c r="B316" s="11" t="s">
        <v>86</v>
      </c>
      <c r="C316" s="59"/>
      <c r="D316" s="59"/>
      <c r="E316" s="59"/>
      <c r="F316" s="59"/>
      <c r="G316" s="59"/>
      <c r="H316" s="59"/>
      <c r="I316" s="59"/>
      <c r="J316" s="59"/>
      <c r="K316" s="57"/>
    </row>
    <row r="317" spans="1:11" x14ac:dyDescent="0.25">
      <c r="A317" s="57">
        <v>14</v>
      </c>
      <c r="B317" s="10" t="s">
        <v>24</v>
      </c>
      <c r="C317" s="59"/>
      <c r="D317" s="59"/>
      <c r="E317" s="59"/>
      <c r="F317" s="59"/>
      <c r="G317" s="59"/>
      <c r="H317" s="59"/>
      <c r="I317" s="59"/>
      <c r="J317" s="59"/>
      <c r="K317" s="57"/>
    </row>
    <row r="318" spans="1:11" x14ac:dyDescent="0.25">
      <c r="A318" s="57">
        <v>15</v>
      </c>
      <c r="B318" s="69" t="s">
        <v>64</v>
      </c>
      <c r="C318" s="59"/>
      <c r="D318" s="59"/>
      <c r="E318" s="59"/>
      <c r="F318" s="59"/>
      <c r="G318" s="59"/>
      <c r="H318" s="59"/>
      <c r="I318" s="59"/>
      <c r="J318" s="59"/>
      <c r="K318" s="57">
        <f t="shared" ref="K318:K319" si="70">SUM(C318:F318)</f>
        <v>0</v>
      </c>
    </row>
    <row r="319" spans="1:11" x14ac:dyDescent="0.25">
      <c r="A319" s="57">
        <v>16</v>
      </c>
      <c r="B319" s="10" t="s">
        <v>22</v>
      </c>
      <c r="C319" s="59"/>
      <c r="D319" s="59"/>
      <c r="E319" s="59"/>
      <c r="F319" s="59"/>
      <c r="G319" s="59"/>
      <c r="H319" s="59"/>
      <c r="I319" s="59"/>
      <c r="J319" s="59"/>
      <c r="K319" s="57">
        <f t="shared" si="70"/>
        <v>0</v>
      </c>
    </row>
    <row r="320" spans="1:11" x14ac:dyDescent="0.25">
      <c r="A320" s="57">
        <v>17</v>
      </c>
      <c r="B320" s="11" t="s">
        <v>65</v>
      </c>
      <c r="C320" s="59"/>
      <c r="D320" s="59"/>
      <c r="E320" s="59"/>
      <c r="F320" s="59"/>
      <c r="G320" s="59"/>
      <c r="H320" s="59"/>
      <c r="I320" s="59"/>
      <c r="J320" s="59"/>
      <c r="K320" s="57"/>
    </row>
    <row r="321" spans="1:11" x14ac:dyDescent="0.25">
      <c r="A321" s="57">
        <v>18</v>
      </c>
      <c r="B321" s="10" t="s">
        <v>30</v>
      </c>
      <c r="C321" s="59"/>
      <c r="D321" s="59"/>
      <c r="E321" s="59"/>
      <c r="F321" s="59"/>
      <c r="G321" s="59"/>
      <c r="H321" s="59"/>
      <c r="I321" s="59"/>
      <c r="J321" s="59"/>
      <c r="K321" s="57">
        <f t="shared" ref="K321:K326" si="71">SUM(C321:F321)</f>
        <v>0</v>
      </c>
    </row>
    <row r="322" spans="1:11" x14ac:dyDescent="0.25">
      <c r="A322" s="57">
        <v>19</v>
      </c>
      <c r="B322" s="10" t="s">
        <v>32</v>
      </c>
      <c r="C322" s="59"/>
      <c r="D322" s="59"/>
      <c r="E322" s="59"/>
      <c r="F322" s="59"/>
      <c r="G322" s="59"/>
      <c r="H322" s="59"/>
      <c r="I322" s="59"/>
      <c r="J322" s="59"/>
      <c r="K322" s="57">
        <f t="shared" si="71"/>
        <v>0</v>
      </c>
    </row>
    <row r="323" spans="1:11" x14ac:dyDescent="0.25">
      <c r="A323" s="57">
        <v>20</v>
      </c>
      <c r="B323" s="11" t="s">
        <v>79</v>
      </c>
      <c r="C323" s="59"/>
      <c r="D323" s="59"/>
      <c r="E323" s="59"/>
      <c r="F323" s="59"/>
      <c r="G323" s="59"/>
      <c r="H323" s="59"/>
      <c r="I323" s="59"/>
      <c r="J323" s="59"/>
      <c r="K323" s="57">
        <f t="shared" si="71"/>
        <v>0</v>
      </c>
    </row>
    <row r="324" spans="1:11" x14ac:dyDescent="0.25">
      <c r="A324" s="57">
        <v>21</v>
      </c>
      <c r="B324" s="11" t="s">
        <v>71</v>
      </c>
      <c r="C324" s="59"/>
      <c r="D324" s="59"/>
      <c r="E324" s="59"/>
      <c r="F324" s="59"/>
      <c r="G324" s="59"/>
      <c r="H324" s="59"/>
      <c r="I324" s="59"/>
      <c r="J324" s="59"/>
      <c r="K324" s="57">
        <f t="shared" si="71"/>
        <v>0</v>
      </c>
    </row>
    <row r="325" spans="1:11" x14ac:dyDescent="0.25">
      <c r="A325" s="57">
        <v>22</v>
      </c>
      <c r="B325" s="11" t="s">
        <v>61</v>
      </c>
      <c r="C325" s="59"/>
      <c r="D325" s="59"/>
      <c r="E325" s="59"/>
      <c r="F325" s="59"/>
      <c r="G325" s="59"/>
      <c r="H325" s="59"/>
      <c r="I325" s="59"/>
      <c r="J325" s="59"/>
      <c r="K325" s="57">
        <f t="shared" si="71"/>
        <v>0</v>
      </c>
    </row>
    <row r="326" spans="1:11" ht="30" x14ac:dyDescent="0.25">
      <c r="A326" s="57">
        <v>23</v>
      </c>
      <c r="B326" s="12" t="s">
        <v>18</v>
      </c>
      <c r="C326" s="59"/>
      <c r="D326" s="59"/>
      <c r="E326" s="59"/>
      <c r="F326" s="59"/>
      <c r="G326" s="59"/>
      <c r="H326" s="59"/>
      <c r="I326" s="59"/>
      <c r="J326" s="59"/>
      <c r="K326" s="57">
        <f t="shared" si="71"/>
        <v>0</v>
      </c>
    </row>
    <row r="327" spans="1:11" ht="30" x14ac:dyDescent="0.25">
      <c r="A327" s="57">
        <v>24</v>
      </c>
      <c r="B327" s="12" t="s">
        <v>28</v>
      </c>
      <c r="C327" s="59"/>
      <c r="D327" s="59"/>
      <c r="E327" s="59"/>
      <c r="F327" s="59"/>
      <c r="G327" s="59"/>
      <c r="H327" s="59"/>
      <c r="I327" s="59"/>
      <c r="J327" s="59"/>
      <c r="K327" s="57"/>
    </row>
    <row r="328" spans="1:11" x14ac:dyDescent="0.25">
      <c r="A328" s="16">
        <v>25</v>
      </c>
      <c r="B328" s="11" t="s">
        <v>69</v>
      </c>
      <c r="C328" s="55"/>
      <c r="D328" s="59"/>
      <c r="E328" s="59"/>
      <c r="F328" s="59"/>
      <c r="G328" s="59"/>
      <c r="H328" s="59"/>
      <c r="I328" s="59"/>
      <c r="J328" s="59"/>
      <c r="K328" s="57">
        <f t="shared" ref="K328" si="72">SUM(C328:F328)</f>
        <v>0</v>
      </c>
    </row>
    <row r="329" spans="1:11" x14ac:dyDescent="0.25">
      <c r="A329" s="57">
        <v>26</v>
      </c>
      <c r="C329" s="59"/>
      <c r="D329" s="59"/>
      <c r="E329" s="59"/>
      <c r="F329" s="59"/>
      <c r="G329" s="59"/>
      <c r="H329" s="59"/>
      <c r="I329" s="59"/>
      <c r="J329" s="59"/>
      <c r="K329" s="54">
        <f>SUM(C329:F329)</f>
        <v>0</v>
      </c>
    </row>
    <row r="330" spans="1:11" x14ac:dyDescent="0.25">
      <c r="A330" s="10"/>
      <c r="B330" s="11" t="s">
        <v>38</v>
      </c>
      <c r="C330" s="1"/>
      <c r="D330" s="1"/>
      <c r="E330" s="1"/>
      <c r="F330" s="1"/>
      <c r="G330" s="1"/>
      <c r="H330" s="1"/>
      <c r="I330" s="1"/>
      <c r="J330" s="1"/>
      <c r="K330" s="57">
        <f>SUM(C330:F330)</f>
        <v>0</v>
      </c>
    </row>
    <row r="332" spans="1:11" ht="15.75" x14ac:dyDescent="0.25">
      <c r="A332" s="164" t="s">
        <v>62</v>
      </c>
      <c r="B332" s="166">
        <v>45261</v>
      </c>
      <c r="C332" s="167"/>
      <c r="D332" s="167"/>
      <c r="E332" s="167"/>
      <c r="F332" s="167"/>
      <c r="G332" s="167"/>
      <c r="H332" s="167"/>
      <c r="I332" s="167"/>
      <c r="J332" s="167"/>
      <c r="K332" s="167"/>
    </row>
    <row r="333" spans="1:11" ht="30" x14ac:dyDescent="0.25">
      <c r="A333" s="165"/>
      <c r="B333" s="13" t="s">
        <v>1</v>
      </c>
      <c r="C333" s="13" t="s">
        <v>2</v>
      </c>
      <c r="D333" s="13" t="s">
        <v>12</v>
      </c>
      <c r="E333" s="13" t="s">
        <v>3</v>
      </c>
      <c r="F333" s="13" t="s">
        <v>4</v>
      </c>
      <c r="G333" s="13" t="s">
        <v>5</v>
      </c>
      <c r="H333" s="13" t="s">
        <v>6</v>
      </c>
      <c r="I333" s="13" t="s">
        <v>50</v>
      </c>
      <c r="J333" s="14" t="s">
        <v>51</v>
      </c>
      <c r="K333" s="13" t="s">
        <v>39</v>
      </c>
    </row>
    <row r="334" spans="1:11" x14ac:dyDescent="0.25">
      <c r="A334" s="57">
        <v>1</v>
      </c>
      <c r="B334" s="10" t="s">
        <v>8</v>
      </c>
      <c r="C334" s="59"/>
      <c r="D334" s="59"/>
      <c r="E334" s="59"/>
      <c r="F334" s="59"/>
      <c r="G334" s="59"/>
      <c r="H334" s="59"/>
      <c r="I334" s="59"/>
      <c r="J334" s="59"/>
      <c r="K334" s="57">
        <f>SUM(C334:F334)</f>
        <v>0</v>
      </c>
    </row>
    <row r="335" spans="1:11" x14ac:dyDescent="0.25">
      <c r="A335" s="57">
        <v>2</v>
      </c>
      <c r="B335" s="10" t="s">
        <v>31</v>
      </c>
      <c r="C335" s="59"/>
      <c r="D335" s="59"/>
      <c r="E335" s="59"/>
      <c r="F335" s="59"/>
      <c r="G335" s="59"/>
      <c r="H335" s="59"/>
      <c r="I335" s="59"/>
      <c r="J335" s="59"/>
      <c r="K335" s="57">
        <f t="shared" ref="K335" si="73">SUM(C335:F335)</f>
        <v>0</v>
      </c>
    </row>
    <row r="336" spans="1:11" x14ac:dyDescent="0.25">
      <c r="A336" s="57">
        <v>3</v>
      </c>
      <c r="B336" s="70" t="s">
        <v>19</v>
      </c>
      <c r="C336" s="59"/>
      <c r="D336" s="59"/>
      <c r="E336" s="59"/>
      <c r="F336" s="59"/>
      <c r="G336" s="59"/>
      <c r="H336" s="59"/>
      <c r="I336" s="59"/>
      <c r="J336" s="59"/>
      <c r="K336" s="57"/>
    </row>
    <row r="337" spans="1:11" x14ac:dyDescent="0.25">
      <c r="A337" s="57">
        <v>4</v>
      </c>
      <c r="B337" s="10" t="s">
        <v>7</v>
      </c>
      <c r="C337" s="59"/>
      <c r="D337" s="59"/>
      <c r="E337" s="59"/>
      <c r="F337" s="59"/>
      <c r="G337" s="59"/>
      <c r="H337" s="59"/>
      <c r="I337" s="59"/>
      <c r="J337" s="59"/>
      <c r="K337" s="57">
        <f t="shared" ref="K337" si="74">SUM(C337:F337)</f>
        <v>0</v>
      </c>
    </row>
    <row r="338" spans="1:11" x14ac:dyDescent="0.25">
      <c r="A338" s="57">
        <v>5</v>
      </c>
      <c r="B338" s="10" t="s">
        <v>27</v>
      </c>
      <c r="C338" s="59"/>
      <c r="D338" s="59"/>
      <c r="E338" s="59"/>
      <c r="F338" s="59"/>
      <c r="G338" s="59"/>
      <c r="H338" s="59"/>
      <c r="I338" s="59"/>
      <c r="J338" s="59"/>
      <c r="K338" s="57"/>
    </row>
    <row r="339" spans="1:11" x14ac:dyDescent="0.25">
      <c r="A339" s="57">
        <v>6</v>
      </c>
      <c r="B339" s="10" t="s">
        <v>16</v>
      </c>
      <c r="C339" s="59"/>
      <c r="D339" s="59"/>
      <c r="E339" s="59"/>
      <c r="F339" s="59"/>
      <c r="G339" s="59"/>
      <c r="H339" s="59"/>
      <c r="I339" s="59"/>
      <c r="J339" s="59"/>
      <c r="K339" s="57">
        <f t="shared" ref="K339:K341" si="75">SUM(C339:F339)</f>
        <v>0</v>
      </c>
    </row>
    <row r="340" spans="1:11" x14ac:dyDescent="0.25">
      <c r="A340" s="57">
        <v>7</v>
      </c>
      <c r="B340" s="10" t="s">
        <v>9</v>
      </c>
      <c r="C340" s="59"/>
      <c r="D340" s="59"/>
      <c r="E340" s="59"/>
      <c r="F340" s="59"/>
      <c r="G340" s="59"/>
      <c r="H340" s="59"/>
      <c r="I340" s="59"/>
      <c r="J340" s="59"/>
      <c r="K340" s="57">
        <f t="shared" si="75"/>
        <v>0</v>
      </c>
    </row>
    <row r="341" spans="1:11" x14ac:dyDescent="0.25">
      <c r="A341" s="57">
        <v>8</v>
      </c>
      <c r="B341" s="10" t="s">
        <v>63</v>
      </c>
      <c r="C341" s="59"/>
      <c r="D341" s="59"/>
      <c r="E341" s="59"/>
      <c r="F341" s="59"/>
      <c r="G341" s="59"/>
      <c r="H341" s="59"/>
      <c r="I341" s="59"/>
      <c r="J341" s="59"/>
      <c r="K341" s="57">
        <f t="shared" si="75"/>
        <v>0</v>
      </c>
    </row>
    <row r="342" spans="1:11" x14ac:dyDescent="0.25">
      <c r="A342" s="57">
        <v>9</v>
      </c>
      <c r="B342" s="10" t="s">
        <v>17</v>
      </c>
      <c r="C342" s="59"/>
      <c r="D342" s="59"/>
      <c r="E342" s="59"/>
      <c r="F342" s="59"/>
      <c r="G342" s="59"/>
      <c r="H342" s="59"/>
      <c r="I342" s="59"/>
      <c r="J342" s="59"/>
      <c r="K342" s="57"/>
    </row>
    <row r="343" spans="1:11" x14ac:dyDescent="0.25">
      <c r="A343" s="57">
        <v>10</v>
      </c>
      <c r="B343" s="10" t="s">
        <v>21</v>
      </c>
      <c r="C343" s="59"/>
      <c r="D343" s="59"/>
      <c r="E343" s="59"/>
      <c r="F343" s="59"/>
      <c r="G343" s="59"/>
      <c r="H343" s="59"/>
      <c r="I343" s="59"/>
      <c r="J343" s="59"/>
      <c r="K343" s="57">
        <f t="shared" ref="K343" si="76">SUM(C343:F343)</f>
        <v>0</v>
      </c>
    </row>
    <row r="344" spans="1:11" x14ac:dyDescent="0.25">
      <c r="A344" s="57">
        <v>11</v>
      </c>
      <c r="B344" s="10" t="s">
        <v>33</v>
      </c>
      <c r="C344" s="59"/>
      <c r="D344" s="59"/>
      <c r="E344" s="59"/>
      <c r="F344" s="59"/>
      <c r="G344" s="59"/>
      <c r="H344" s="59"/>
      <c r="I344" s="59"/>
      <c r="J344" s="59"/>
      <c r="K344" s="57"/>
    </row>
    <row r="345" spans="1:11" x14ac:dyDescent="0.25">
      <c r="A345" s="57">
        <v>12</v>
      </c>
      <c r="B345" s="11" t="s">
        <v>49</v>
      </c>
      <c r="C345" s="59"/>
      <c r="D345" s="59"/>
      <c r="E345" s="59"/>
      <c r="F345" s="59"/>
      <c r="G345" s="59"/>
      <c r="H345" s="59"/>
      <c r="I345" s="59"/>
      <c r="J345" s="59"/>
      <c r="K345" s="57"/>
    </row>
    <row r="346" spans="1:11" x14ac:dyDescent="0.25">
      <c r="A346" s="57">
        <v>13</v>
      </c>
      <c r="B346" s="11" t="s">
        <v>86</v>
      </c>
      <c r="C346" s="59"/>
      <c r="D346" s="59"/>
      <c r="E346" s="59"/>
      <c r="F346" s="59"/>
      <c r="G346" s="59"/>
      <c r="H346" s="59"/>
      <c r="I346" s="59"/>
      <c r="J346" s="59"/>
      <c r="K346" s="57"/>
    </row>
    <row r="347" spans="1:11" x14ac:dyDescent="0.25">
      <c r="A347" s="57">
        <v>14</v>
      </c>
      <c r="B347" s="10" t="s">
        <v>24</v>
      </c>
      <c r="C347" s="59"/>
      <c r="D347" s="59"/>
      <c r="E347" s="59"/>
      <c r="F347" s="59"/>
      <c r="G347" s="59"/>
      <c r="H347" s="59"/>
      <c r="I347" s="59"/>
      <c r="J347" s="59"/>
      <c r="K347" s="57"/>
    </row>
    <row r="348" spans="1:11" x14ac:dyDescent="0.25">
      <c r="A348" s="57">
        <v>15</v>
      </c>
      <c r="B348" s="69" t="s">
        <v>64</v>
      </c>
      <c r="C348" s="59"/>
      <c r="D348" s="59"/>
      <c r="E348" s="59"/>
      <c r="F348" s="59"/>
      <c r="G348" s="59"/>
      <c r="H348" s="59"/>
      <c r="I348" s="59"/>
      <c r="J348" s="59"/>
      <c r="K348" s="57">
        <f t="shared" ref="K348:K349" si="77">SUM(C348:F348)</f>
        <v>0</v>
      </c>
    </row>
    <row r="349" spans="1:11" x14ac:dyDescent="0.25">
      <c r="A349" s="57">
        <v>16</v>
      </c>
      <c r="B349" s="10" t="s">
        <v>22</v>
      </c>
      <c r="C349" s="59"/>
      <c r="D349" s="59"/>
      <c r="E349" s="59"/>
      <c r="F349" s="59"/>
      <c r="G349" s="59"/>
      <c r="H349" s="59"/>
      <c r="I349" s="59"/>
      <c r="J349" s="59"/>
      <c r="K349" s="57">
        <f t="shared" si="77"/>
        <v>0</v>
      </c>
    </row>
    <row r="350" spans="1:11" x14ac:dyDescent="0.25">
      <c r="A350" s="57">
        <v>17</v>
      </c>
      <c r="B350" s="11" t="s">
        <v>65</v>
      </c>
      <c r="C350" s="59"/>
      <c r="D350" s="59"/>
      <c r="E350" s="59"/>
      <c r="F350" s="59"/>
      <c r="G350" s="59"/>
      <c r="H350" s="59"/>
      <c r="I350" s="59"/>
      <c r="J350" s="59"/>
      <c r="K350" s="57"/>
    </row>
    <row r="351" spans="1:11" x14ac:dyDescent="0.25">
      <c r="A351" s="57">
        <v>18</v>
      </c>
      <c r="B351" s="10" t="s">
        <v>30</v>
      </c>
      <c r="C351" s="59"/>
      <c r="D351" s="59"/>
      <c r="E351" s="59"/>
      <c r="F351" s="59"/>
      <c r="G351" s="59"/>
      <c r="H351" s="59"/>
      <c r="I351" s="59"/>
      <c r="J351" s="59"/>
      <c r="K351" s="57">
        <f t="shared" ref="K351:K356" si="78">SUM(C351:F351)</f>
        <v>0</v>
      </c>
    </row>
    <row r="352" spans="1:11" x14ac:dyDescent="0.25">
      <c r="A352" s="57">
        <v>19</v>
      </c>
      <c r="B352" s="10" t="s">
        <v>32</v>
      </c>
      <c r="C352" s="59"/>
      <c r="D352" s="59"/>
      <c r="E352" s="59"/>
      <c r="F352" s="59"/>
      <c r="G352" s="59"/>
      <c r="H352" s="59"/>
      <c r="I352" s="59"/>
      <c r="J352" s="59"/>
      <c r="K352" s="57">
        <f t="shared" si="78"/>
        <v>0</v>
      </c>
    </row>
    <row r="353" spans="1:11" x14ac:dyDescent="0.25">
      <c r="A353" s="57">
        <v>20</v>
      </c>
      <c r="B353" s="11" t="s">
        <v>79</v>
      </c>
      <c r="C353" s="59"/>
      <c r="D353" s="59"/>
      <c r="E353" s="59"/>
      <c r="F353" s="59"/>
      <c r="G353" s="59"/>
      <c r="H353" s="59"/>
      <c r="I353" s="59"/>
      <c r="J353" s="59"/>
      <c r="K353" s="57">
        <f t="shared" si="78"/>
        <v>0</v>
      </c>
    </row>
    <row r="354" spans="1:11" x14ac:dyDescent="0.25">
      <c r="A354" s="57">
        <v>21</v>
      </c>
      <c r="B354" s="11" t="s">
        <v>71</v>
      </c>
      <c r="C354" s="59"/>
      <c r="D354" s="59"/>
      <c r="E354" s="59"/>
      <c r="F354" s="59"/>
      <c r="G354" s="59"/>
      <c r="H354" s="59"/>
      <c r="I354" s="59"/>
      <c r="J354" s="59"/>
      <c r="K354" s="57">
        <f t="shared" si="78"/>
        <v>0</v>
      </c>
    </row>
    <row r="355" spans="1:11" x14ac:dyDescent="0.25">
      <c r="A355" s="57">
        <v>22</v>
      </c>
      <c r="B355" s="11" t="s">
        <v>61</v>
      </c>
      <c r="C355" s="59"/>
      <c r="D355" s="59"/>
      <c r="E355" s="59"/>
      <c r="F355" s="59"/>
      <c r="G355" s="59"/>
      <c r="H355" s="59"/>
      <c r="I355" s="59"/>
      <c r="J355" s="59"/>
      <c r="K355" s="57">
        <f t="shared" si="78"/>
        <v>0</v>
      </c>
    </row>
    <row r="356" spans="1:11" ht="30" x14ac:dyDescent="0.25">
      <c r="A356" s="57">
        <v>23</v>
      </c>
      <c r="B356" s="12" t="s">
        <v>18</v>
      </c>
      <c r="C356" s="59"/>
      <c r="D356" s="59"/>
      <c r="E356" s="59"/>
      <c r="F356" s="59"/>
      <c r="G356" s="59"/>
      <c r="H356" s="59"/>
      <c r="I356" s="59"/>
      <c r="J356" s="59"/>
      <c r="K356" s="57">
        <f t="shared" si="78"/>
        <v>0</v>
      </c>
    </row>
    <row r="357" spans="1:11" ht="30" x14ac:dyDescent="0.25">
      <c r="A357" s="57">
        <v>24</v>
      </c>
      <c r="B357" s="12" t="s">
        <v>28</v>
      </c>
      <c r="C357" s="59"/>
      <c r="D357" s="59"/>
      <c r="E357" s="59"/>
      <c r="F357" s="59"/>
      <c r="G357" s="59"/>
      <c r="H357" s="59"/>
      <c r="I357" s="59"/>
      <c r="J357" s="59"/>
      <c r="K357" s="57"/>
    </row>
    <row r="358" spans="1:11" x14ac:dyDescent="0.25">
      <c r="A358" s="16">
        <v>25</v>
      </c>
      <c r="B358" s="11" t="s">
        <v>69</v>
      </c>
      <c r="C358" s="55"/>
      <c r="D358" s="59"/>
      <c r="E358" s="59"/>
      <c r="F358" s="59"/>
      <c r="G358" s="59"/>
      <c r="H358" s="59"/>
      <c r="I358" s="59"/>
      <c r="J358" s="59"/>
      <c r="K358" s="57">
        <f t="shared" ref="K358" si="79">SUM(C358:F358)</f>
        <v>0</v>
      </c>
    </row>
    <row r="359" spans="1:11" x14ac:dyDescent="0.25">
      <c r="A359" s="57">
        <v>26</v>
      </c>
      <c r="C359" s="59"/>
      <c r="D359" s="59"/>
      <c r="E359" s="59"/>
      <c r="F359" s="59"/>
      <c r="G359" s="59"/>
      <c r="H359" s="59"/>
      <c r="I359" s="59"/>
      <c r="J359" s="59"/>
      <c r="K359" s="54">
        <f>SUM(C359:F359)</f>
        <v>0</v>
      </c>
    </row>
    <row r="360" spans="1:11" x14ac:dyDescent="0.25">
      <c r="A360" s="10"/>
      <c r="B360" s="11" t="s">
        <v>38</v>
      </c>
      <c r="C360" s="1"/>
      <c r="D360" s="1"/>
      <c r="E360" s="1"/>
      <c r="F360" s="1"/>
      <c r="G360" s="1"/>
      <c r="H360" s="1"/>
      <c r="I360" s="1"/>
      <c r="J360" s="1"/>
      <c r="K360" s="57">
        <f>SUM(C360:F360)</f>
        <v>0</v>
      </c>
    </row>
  </sheetData>
  <mergeCells count="25">
    <mergeCell ref="A2:A3"/>
    <mergeCell ref="B2:K2"/>
    <mergeCell ref="M2:R2"/>
    <mergeCell ref="A32:A33"/>
    <mergeCell ref="B32:K32"/>
    <mergeCell ref="A62:A63"/>
    <mergeCell ref="B62:K62"/>
    <mergeCell ref="A92:A93"/>
    <mergeCell ref="B92:K92"/>
    <mergeCell ref="A122:A123"/>
    <mergeCell ref="B122:K122"/>
    <mergeCell ref="A152:A153"/>
    <mergeCell ref="B152:K152"/>
    <mergeCell ref="A182:A183"/>
    <mergeCell ref="B182:K182"/>
    <mergeCell ref="A212:A213"/>
    <mergeCell ref="B212:K212"/>
    <mergeCell ref="A332:A333"/>
    <mergeCell ref="B332:K332"/>
    <mergeCell ref="A242:A243"/>
    <mergeCell ref="B242:K242"/>
    <mergeCell ref="A272:A273"/>
    <mergeCell ref="B272:K272"/>
    <mergeCell ref="A302:A303"/>
    <mergeCell ref="B302:K302"/>
  </mergeCells>
  <pageMargins left="0.70866141732283472" right="0.70866141732283472" top="0.74803149606299213" bottom="0.74803149606299213" header="0.31496062992125984" footer="0.31496062992125984"/>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Q210"/>
  <sheetViews>
    <sheetView zoomScale="120" zoomScaleNormal="120" workbookViewId="0">
      <selection activeCell="K13" sqref="K13:N15"/>
    </sheetView>
  </sheetViews>
  <sheetFormatPr baseColWidth="10" defaultRowHeight="15" x14ac:dyDescent="0.25"/>
  <cols>
    <col min="1" max="1" width="29.28515625" style="22" customWidth="1"/>
    <col min="2" max="2" width="11" style="22" customWidth="1"/>
    <col min="3" max="3" width="9.5703125" style="22" customWidth="1"/>
    <col min="4" max="4" width="7.42578125" style="22" customWidth="1"/>
    <col min="5" max="7" width="6.7109375" style="22" customWidth="1"/>
    <col min="8" max="8" width="9.140625" style="22" customWidth="1"/>
    <col min="9" max="9" width="6.7109375" style="22" customWidth="1"/>
    <col min="10" max="10" width="8.7109375" style="22" customWidth="1"/>
    <col min="11" max="11" width="13.28515625" style="22" customWidth="1"/>
    <col min="12" max="12" width="10.7109375" style="22" customWidth="1"/>
    <col min="13" max="13" width="15.7109375" style="22" customWidth="1"/>
    <col min="14" max="14" width="16" style="22" customWidth="1"/>
    <col min="15" max="15" width="10" style="22" customWidth="1"/>
    <col min="16" max="16" width="10.7109375" style="22" customWidth="1"/>
    <col min="17" max="16384" width="11.42578125" style="22"/>
  </cols>
  <sheetData>
    <row r="1" spans="1:17" ht="21" x14ac:dyDescent="0.35">
      <c r="A1" s="169" t="s">
        <v>47</v>
      </c>
      <c r="B1" s="169"/>
      <c r="C1" s="169"/>
      <c r="D1" s="169"/>
      <c r="E1" s="169"/>
      <c r="F1" s="169"/>
      <c r="G1" s="169"/>
      <c r="H1" s="169"/>
      <c r="I1" s="169"/>
      <c r="J1" s="169"/>
      <c r="K1" s="169"/>
      <c r="L1" s="169"/>
      <c r="M1" s="169"/>
      <c r="N1" s="169"/>
      <c r="O1" s="169"/>
      <c r="P1" s="169"/>
    </row>
    <row r="2" spans="1:17" ht="15.75" x14ac:dyDescent="0.25">
      <c r="A2" s="170" t="s">
        <v>48</v>
      </c>
      <c r="B2" s="171" t="s">
        <v>94</v>
      </c>
      <c r="C2" s="171"/>
      <c r="D2" s="171"/>
      <c r="E2" s="171"/>
      <c r="F2" s="171"/>
      <c r="G2" s="171"/>
      <c r="H2" s="171"/>
      <c r="I2" s="171" t="s">
        <v>95</v>
      </c>
      <c r="J2" s="171"/>
      <c r="K2" s="171"/>
      <c r="L2" s="171"/>
      <c r="M2" s="171"/>
      <c r="N2" s="171"/>
      <c r="O2" s="171"/>
    </row>
    <row r="3" spans="1:17" s="21" customFormat="1" x14ac:dyDescent="0.25">
      <c r="A3" s="170"/>
      <c r="B3" s="20" t="s">
        <v>0</v>
      </c>
      <c r="C3" s="20" t="s">
        <v>11</v>
      </c>
      <c r="D3" s="20" t="s">
        <v>13</v>
      </c>
      <c r="E3" s="20" t="s">
        <v>14</v>
      </c>
      <c r="F3" s="20" t="s">
        <v>15</v>
      </c>
      <c r="G3" s="20" t="s">
        <v>20</v>
      </c>
      <c r="H3" s="4" t="s">
        <v>96</v>
      </c>
      <c r="I3" s="20" t="s">
        <v>23</v>
      </c>
      <c r="J3" s="20" t="s">
        <v>25</v>
      </c>
      <c r="K3" s="20" t="s">
        <v>26</v>
      </c>
      <c r="L3" s="20" t="s">
        <v>35</v>
      </c>
      <c r="M3" s="20" t="s">
        <v>29</v>
      </c>
      <c r="N3" s="20" t="s">
        <v>46</v>
      </c>
      <c r="O3" s="4" t="s">
        <v>97</v>
      </c>
      <c r="P3" s="18" t="s">
        <v>38</v>
      </c>
    </row>
    <row r="4" spans="1:17" ht="21" customHeight="1" x14ac:dyDescent="0.25">
      <c r="A4" s="10" t="s">
        <v>45</v>
      </c>
      <c r="B4" s="19">
        <v>2</v>
      </c>
      <c r="C4" s="19">
        <v>1</v>
      </c>
      <c r="D4" s="19">
        <v>5</v>
      </c>
      <c r="E4" s="19">
        <v>7</v>
      </c>
      <c r="F4" s="19">
        <v>3</v>
      </c>
      <c r="G4" s="36">
        <v>3</v>
      </c>
      <c r="H4" s="27">
        <f t="shared" ref="H4:H10" si="0">SUM(B4:G4)</f>
        <v>21</v>
      </c>
      <c r="I4" s="57">
        <v>4</v>
      </c>
      <c r="J4" s="36"/>
      <c r="K4" s="37"/>
      <c r="L4" s="38"/>
      <c r="M4" s="40"/>
      <c r="N4" s="41"/>
      <c r="O4" s="27">
        <f t="shared" ref="O4:O10" si="1">SUM(G4:N4)</f>
        <v>28</v>
      </c>
      <c r="P4" s="40" t="e">
        <f>SUM(B4+C4+D4+E4+F4+#REF!+G4+J4+K4+L4+M4+N4)</f>
        <v>#REF!</v>
      </c>
    </row>
    <row r="5" spans="1:17" ht="27" customHeight="1" x14ac:dyDescent="0.25">
      <c r="A5" s="12" t="s">
        <v>44</v>
      </c>
      <c r="B5" s="19">
        <v>3</v>
      </c>
      <c r="C5" s="19">
        <v>4</v>
      </c>
      <c r="D5" s="19">
        <v>9</v>
      </c>
      <c r="E5" s="19">
        <v>4</v>
      </c>
      <c r="F5" s="19">
        <v>4</v>
      </c>
      <c r="G5" s="36">
        <v>4</v>
      </c>
      <c r="H5" s="27">
        <f t="shared" si="0"/>
        <v>28</v>
      </c>
      <c r="I5" s="57">
        <v>4</v>
      </c>
      <c r="J5" s="36"/>
      <c r="K5" s="37"/>
      <c r="L5" s="38"/>
      <c r="M5" s="40"/>
      <c r="N5" s="42"/>
      <c r="O5" s="27">
        <f t="shared" si="1"/>
        <v>36</v>
      </c>
      <c r="P5" s="57" t="e">
        <f>SUM(B5+C5+D5+E5+F5+#REF!+G5+J5+K5+L5+M5+N5)</f>
        <v>#REF!</v>
      </c>
    </row>
    <row r="6" spans="1:17" ht="21.75" customHeight="1" x14ac:dyDescent="0.25">
      <c r="A6" s="10" t="s">
        <v>43</v>
      </c>
      <c r="B6" s="19">
        <v>0</v>
      </c>
      <c r="C6" s="19">
        <v>0</v>
      </c>
      <c r="D6" s="19">
        <v>2</v>
      </c>
      <c r="E6" s="19">
        <v>2</v>
      </c>
      <c r="F6" s="19">
        <v>2</v>
      </c>
      <c r="G6" s="36">
        <v>0</v>
      </c>
      <c r="H6" s="27">
        <f t="shared" si="0"/>
        <v>6</v>
      </c>
      <c r="I6" s="57">
        <v>2</v>
      </c>
      <c r="J6" s="36"/>
      <c r="K6" s="37"/>
      <c r="L6" s="38"/>
      <c r="M6" s="40"/>
      <c r="N6" s="42"/>
      <c r="O6" s="27">
        <f t="shared" si="1"/>
        <v>8</v>
      </c>
      <c r="P6" s="57" t="e">
        <f>SUM(B6+C6+D6+E6+F6+#REF!+G6+J6+K6+L6+M6+N6)</f>
        <v>#REF!</v>
      </c>
    </row>
    <row r="7" spans="1:17" x14ac:dyDescent="0.25">
      <c r="A7" s="10" t="s">
        <v>42</v>
      </c>
      <c r="B7" s="19">
        <v>1</v>
      </c>
      <c r="C7" s="19">
        <v>4</v>
      </c>
      <c r="D7" s="19">
        <v>10</v>
      </c>
      <c r="E7" s="19">
        <v>0</v>
      </c>
      <c r="F7" s="19">
        <v>1</v>
      </c>
      <c r="G7" s="36">
        <v>2</v>
      </c>
      <c r="H7" s="27">
        <f t="shared" si="0"/>
        <v>18</v>
      </c>
      <c r="I7" s="57">
        <v>3</v>
      </c>
      <c r="J7" s="36"/>
      <c r="K7" s="37"/>
      <c r="L7" s="38"/>
      <c r="M7" s="40"/>
      <c r="N7" s="41"/>
      <c r="O7" s="27">
        <f t="shared" si="1"/>
        <v>23</v>
      </c>
      <c r="P7" s="57" t="e">
        <f>SUM(B7+C7+D7+E7+F7+#REF!+G7+J7+K7+L7+M7+N7)</f>
        <v>#REF!</v>
      </c>
    </row>
    <row r="8" spans="1:17" x14ac:dyDescent="0.25">
      <c r="A8" s="10" t="s">
        <v>41</v>
      </c>
      <c r="B8" s="19">
        <v>3</v>
      </c>
      <c r="C8" s="19">
        <v>9</v>
      </c>
      <c r="D8" s="19">
        <v>2</v>
      </c>
      <c r="E8" s="19">
        <v>6</v>
      </c>
      <c r="F8" s="19">
        <v>7</v>
      </c>
      <c r="G8" s="36">
        <v>7</v>
      </c>
      <c r="H8" s="27">
        <f t="shared" si="0"/>
        <v>34</v>
      </c>
      <c r="I8" s="57">
        <v>1</v>
      </c>
      <c r="J8" s="36"/>
      <c r="K8" s="37"/>
      <c r="L8" s="38"/>
      <c r="M8" s="40"/>
      <c r="N8" s="42"/>
      <c r="O8" s="27">
        <f t="shared" si="1"/>
        <v>42</v>
      </c>
      <c r="P8" s="57" t="e">
        <f>SUM(B8+C8+D8+E8+F8+#REF!+G8+J8+K8+L8+M8+N8)</f>
        <v>#REF!</v>
      </c>
    </row>
    <row r="9" spans="1:17" x14ac:dyDescent="0.25">
      <c r="A9" s="11" t="s">
        <v>40</v>
      </c>
      <c r="B9" s="19">
        <v>0</v>
      </c>
      <c r="C9" s="19">
        <v>0</v>
      </c>
      <c r="D9" s="19">
        <v>3</v>
      </c>
      <c r="E9" s="19">
        <v>0</v>
      </c>
      <c r="F9" s="19">
        <v>0</v>
      </c>
      <c r="G9" s="36">
        <v>0</v>
      </c>
      <c r="H9" s="27">
        <f t="shared" si="0"/>
        <v>3</v>
      </c>
      <c r="I9" s="57">
        <v>2</v>
      </c>
      <c r="J9" s="36"/>
      <c r="K9" s="37"/>
      <c r="L9" s="38"/>
      <c r="M9" s="40"/>
      <c r="N9" s="42"/>
      <c r="O9" s="27">
        <f t="shared" si="1"/>
        <v>5</v>
      </c>
      <c r="P9" s="57" t="e">
        <f>SUM(B9+C9+D9+E9+F9+#REF!+G9+J9+K9+L9+M9+N9)</f>
        <v>#REF!</v>
      </c>
    </row>
    <row r="10" spans="1:17" x14ac:dyDescent="0.25">
      <c r="A10" s="2" t="s">
        <v>38</v>
      </c>
      <c r="B10" s="19">
        <f t="shared" ref="B10:G10" si="2">SUM(B4:B9)</f>
        <v>9</v>
      </c>
      <c r="C10" s="19">
        <f t="shared" si="2"/>
        <v>18</v>
      </c>
      <c r="D10" s="19">
        <f t="shared" si="2"/>
        <v>31</v>
      </c>
      <c r="E10" s="19">
        <f t="shared" si="2"/>
        <v>19</v>
      </c>
      <c r="F10" s="19">
        <f t="shared" si="2"/>
        <v>17</v>
      </c>
      <c r="G10" s="36">
        <f t="shared" si="2"/>
        <v>16</v>
      </c>
      <c r="H10" s="27">
        <f t="shared" si="0"/>
        <v>110</v>
      </c>
      <c r="I10" s="57">
        <f>SUM(I4:I9)</f>
        <v>16</v>
      </c>
      <c r="J10" s="36"/>
      <c r="K10" s="37"/>
      <c r="L10" s="38"/>
      <c r="M10" s="40"/>
      <c r="N10" s="42"/>
      <c r="O10" s="27">
        <f t="shared" si="1"/>
        <v>142</v>
      </c>
      <c r="P10" s="36" t="e">
        <f>SUM(P4:P9)</f>
        <v>#REF!</v>
      </c>
      <c r="Q10" s="68">
        <f>SUM(H10+O10)</f>
        <v>252</v>
      </c>
    </row>
    <row r="13" spans="1:17" x14ac:dyDescent="0.25">
      <c r="K13" s="49"/>
      <c r="L13" s="49"/>
      <c r="M13" s="49"/>
      <c r="N13" s="49"/>
      <c r="O13" s="49"/>
    </row>
    <row r="14" spans="1:17" x14ac:dyDescent="0.25">
      <c r="A14" s="172" t="s">
        <v>67</v>
      </c>
      <c r="B14" s="172"/>
      <c r="C14" s="172"/>
      <c r="K14" s="49"/>
      <c r="L14" s="49"/>
      <c r="M14" s="49"/>
      <c r="N14" s="49"/>
      <c r="O14" s="49"/>
    </row>
    <row r="15" spans="1:17" s="49" customFormat="1" x14ac:dyDescent="0.25">
      <c r="A15" s="24" t="s">
        <v>60</v>
      </c>
      <c r="B15" s="24" t="s">
        <v>53</v>
      </c>
      <c r="C15" s="24" t="s">
        <v>59</v>
      </c>
      <c r="D15" s="22"/>
    </row>
    <row r="16" spans="1:17" x14ac:dyDescent="0.25">
      <c r="A16" s="25" t="s">
        <v>45</v>
      </c>
      <c r="B16" s="58" t="s">
        <v>153</v>
      </c>
      <c r="C16" s="26">
        <v>1</v>
      </c>
      <c r="K16" s="49"/>
      <c r="L16" s="49"/>
      <c r="M16" s="49"/>
      <c r="N16" s="49"/>
      <c r="O16" s="49"/>
    </row>
    <row r="17" spans="1:15" x14ac:dyDescent="0.25">
      <c r="A17" s="25" t="s">
        <v>45</v>
      </c>
      <c r="B17" s="58" t="s">
        <v>154</v>
      </c>
      <c r="C17" s="26">
        <v>1</v>
      </c>
      <c r="D17" s="49">
        <v>2</v>
      </c>
      <c r="K17" s="49"/>
      <c r="L17" s="49"/>
      <c r="M17" s="49"/>
      <c r="N17" s="49"/>
      <c r="O17" s="49"/>
    </row>
    <row r="18" spans="1:15" s="49" customFormat="1" x14ac:dyDescent="0.25">
      <c r="A18" s="25" t="s">
        <v>45</v>
      </c>
      <c r="B18" s="58" t="s">
        <v>240</v>
      </c>
      <c r="C18" s="26">
        <v>1</v>
      </c>
    </row>
    <row r="19" spans="1:15" s="49" customFormat="1" x14ac:dyDescent="0.25">
      <c r="A19" s="44" t="s">
        <v>83</v>
      </c>
      <c r="B19" s="31" t="s">
        <v>148</v>
      </c>
      <c r="C19" s="6">
        <v>1</v>
      </c>
      <c r="D19" s="22"/>
    </row>
    <row r="20" spans="1:15" x14ac:dyDescent="0.25">
      <c r="A20" s="44" t="s">
        <v>83</v>
      </c>
      <c r="B20" s="31" t="s">
        <v>149</v>
      </c>
      <c r="C20" s="6">
        <v>1</v>
      </c>
      <c r="D20" s="49"/>
      <c r="K20" s="49"/>
      <c r="L20" s="49"/>
      <c r="M20" s="49"/>
      <c r="N20" s="49"/>
      <c r="O20" s="49"/>
    </row>
    <row r="21" spans="1:15" s="49" customFormat="1" x14ac:dyDescent="0.25">
      <c r="A21" s="44" t="s">
        <v>83</v>
      </c>
      <c r="B21" s="17" t="s">
        <v>150</v>
      </c>
      <c r="C21" s="17">
        <v>1</v>
      </c>
      <c r="D21" s="22">
        <v>3</v>
      </c>
    </row>
    <row r="22" spans="1:15" x14ac:dyDescent="0.25">
      <c r="A22" s="28" t="s">
        <v>42</v>
      </c>
      <c r="B22" s="43" t="s">
        <v>148</v>
      </c>
      <c r="C22" s="29">
        <v>1</v>
      </c>
      <c r="D22" s="22">
        <v>1</v>
      </c>
      <c r="K22" s="49"/>
      <c r="L22" s="49"/>
      <c r="M22" s="49"/>
      <c r="N22" s="49"/>
      <c r="O22" s="49"/>
    </row>
    <row r="23" spans="1:15" s="49" customFormat="1" x14ac:dyDescent="0.25">
      <c r="A23" s="7" t="s">
        <v>41</v>
      </c>
      <c r="B23" s="35" t="s">
        <v>151</v>
      </c>
      <c r="C23" s="30">
        <v>1</v>
      </c>
      <c r="D23" s="22"/>
    </row>
    <row r="24" spans="1:15" s="49" customFormat="1" x14ac:dyDescent="0.25">
      <c r="A24" s="7" t="s">
        <v>41</v>
      </c>
      <c r="B24" s="7" t="s">
        <v>152</v>
      </c>
      <c r="C24" s="30">
        <v>1</v>
      </c>
    </row>
    <row r="25" spans="1:15" x14ac:dyDescent="0.25">
      <c r="A25" s="7" t="s">
        <v>41</v>
      </c>
      <c r="B25" s="7" t="s">
        <v>151</v>
      </c>
      <c r="C25" s="30">
        <v>1</v>
      </c>
      <c r="D25" s="49">
        <v>3</v>
      </c>
      <c r="K25" s="49"/>
      <c r="L25" s="49"/>
      <c r="M25" s="49"/>
      <c r="N25" s="49"/>
      <c r="O25" s="49"/>
    </row>
    <row r="26" spans="1:15" s="49" customFormat="1" x14ac:dyDescent="0.25"/>
    <row r="27" spans="1:15" s="49" customFormat="1" x14ac:dyDescent="0.25">
      <c r="D27" s="22"/>
    </row>
    <row r="28" spans="1:15" x14ac:dyDescent="0.25">
      <c r="A28" s="173" t="s">
        <v>73</v>
      </c>
      <c r="B28" s="173"/>
      <c r="C28" s="173"/>
      <c r="K28" s="49"/>
      <c r="L28" s="49"/>
      <c r="M28" s="49"/>
      <c r="N28" s="49"/>
      <c r="O28" s="49"/>
    </row>
    <row r="29" spans="1:15" x14ac:dyDescent="0.25">
      <c r="A29" s="24" t="s">
        <v>60</v>
      </c>
      <c r="B29" s="24" t="s">
        <v>53</v>
      </c>
      <c r="C29" s="24" t="s">
        <v>59</v>
      </c>
      <c r="K29" s="49"/>
      <c r="L29" s="49"/>
      <c r="M29" s="49"/>
      <c r="N29" s="49"/>
      <c r="O29" s="49"/>
    </row>
    <row r="30" spans="1:15" s="49" customFormat="1" x14ac:dyDescent="0.25">
      <c r="A30" s="44" t="s">
        <v>83</v>
      </c>
      <c r="B30" s="31" t="s">
        <v>238</v>
      </c>
      <c r="C30" s="6">
        <v>1</v>
      </c>
    </row>
    <row r="31" spans="1:15" s="49" customFormat="1" x14ac:dyDescent="0.25">
      <c r="A31" s="44" t="s">
        <v>83</v>
      </c>
      <c r="B31" s="31" t="s">
        <v>239</v>
      </c>
      <c r="C31" s="6">
        <v>1</v>
      </c>
    </row>
    <row r="32" spans="1:15" x14ac:dyDescent="0.25">
      <c r="A32" s="44" t="s">
        <v>83</v>
      </c>
      <c r="B32" s="31" t="s">
        <v>240</v>
      </c>
      <c r="C32" s="6">
        <v>1</v>
      </c>
      <c r="K32" s="49"/>
      <c r="L32" s="49"/>
      <c r="M32" s="49"/>
      <c r="N32" s="49"/>
      <c r="O32" s="49"/>
    </row>
    <row r="33" spans="1:15" s="49" customFormat="1" x14ac:dyDescent="0.25">
      <c r="A33" s="44" t="s">
        <v>83</v>
      </c>
      <c r="B33" s="31" t="s">
        <v>242</v>
      </c>
      <c r="C33" s="6">
        <v>1</v>
      </c>
      <c r="D33" s="49">
        <v>4</v>
      </c>
    </row>
    <row r="34" spans="1:15" s="49" customFormat="1" x14ac:dyDescent="0.25">
      <c r="A34" s="25" t="s">
        <v>45</v>
      </c>
      <c r="B34" s="33" t="s">
        <v>57</v>
      </c>
      <c r="C34" s="26">
        <v>1</v>
      </c>
      <c r="D34" s="49">
        <v>1</v>
      </c>
    </row>
    <row r="35" spans="1:15" x14ac:dyDescent="0.25">
      <c r="A35" s="28" t="s">
        <v>42</v>
      </c>
      <c r="B35" s="61" t="s">
        <v>240</v>
      </c>
      <c r="C35" s="61">
        <v>1</v>
      </c>
      <c r="K35" s="49"/>
      <c r="L35" s="49"/>
      <c r="M35" s="49"/>
      <c r="N35" s="49"/>
      <c r="O35" s="49"/>
    </row>
    <row r="36" spans="1:15" s="49" customFormat="1" x14ac:dyDescent="0.25">
      <c r="A36" s="28" t="s">
        <v>42</v>
      </c>
      <c r="B36" s="83" t="s">
        <v>57</v>
      </c>
      <c r="C36" s="83">
        <v>1</v>
      </c>
    </row>
    <row r="37" spans="1:15" s="49" customFormat="1" x14ac:dyDescent="0.25">
      <c r="A37" s="28" t="s">
        <v>42</v>
      </c>
      <c r="B37" s="83" t="s">
        <v>243</v>
      </c>
      <c r="C37" s="83">
        <v>1</v>
      </c>
    </row>
    <row r="38" spans="1:15" s="49" customFormat="1" x14ac:dyDescent="0.25">
      <c r="A38" s="28" t="s">
        <v>42</v>
      </c>
      <c r="B38" s="61" t="s">
        <v>241</v>
      </c>
      <c r="C38" s="61">
        <v>1</v>
      </c>
      <c r="D38" s="49">
        <v>4</v>
      </c>
    </row>
    <row r="39" spans="1:15" s="49" customFormat="1" x14ac:dyDescent="0.25">
      <c r="A39" s="7" t="s">
        <v>41</v>
      </c>
      <c r="B39" s="7" t="s">
        <v>57</v>
      </c>
      <c r="C39" s="35">
        <v>2</v>
      </c>
    </row>
    <row r="40" spans="1:15" s="49" customFormat="1" x14ac:dyDescent="0.25">
      <c r="A40" s="7" t="s">
        <v>41</v>
      </c>
      <c r="B40" s="7" t="s">
        <v>192</v>
      </c>
      <c r="C40" s="35">
        <v>6</v>
      </c>
    </row>
    <row r="41" spans="1:15" x14ac:dyDescent="0.25">
      <c r="A41" s="7" t="s">
        <v>41</v>
      </c>
      <c r="B41" s="7" t="s">
        <v>57</v>
      </c>
      <c r="C41" s="30">
        <v>1</v>
      </c>
      <c r="D41" s="22">
        <v>9</v>
      </c>
      <c r="K41" s="49"/>
      <c r="L41" s="49"/>
      <c r="M41" s="49"/>
      <c r="N41" s="49"/>
      <c r="O41" s="49"/>
    </row>
    <row r="42" spans="1:15" x14ac:dyDescent="0.25">
      <c r="C42" s="45">
        <f>SUM(C30:C41)</f>
        <v>18</v>
      </c>
      <c r="K42" s="49"/>
      <c r="L42" s="49"/>
      <c r="M42" s="49"/>
      <c r="N42" s="49"/>
      <c r="O42" s="49"/>
    </row>
    <row r="43" spans="1:15" x14ac:dyDescent="0.25">
      <c r="A43" s="172" t="s">
        <v>72</v>
      </c>
      <c r="B43" s="172"/>
      <c r="K43" s="49"/>
      <c r="L43" s="49"/>
      <c r="M43" s="49"/>
      <c r="N43" s="49"/>
      <c r="O43" s="49"/>
    </row>
    <row r="44" spans="1:15" s="49" customFormat="1" x14ac:dyDescent="0.25">
      <c r="A44" s="24" t="s">
        <v>60</v>
      </c>
      <c r="B44" s="24" t="s">
        <v>53</v>
      </c>
      <c r="C44" s="24" t="s">
        <v>59</v>
      </c>
    </row>
    <row r="45" spans="1:15" x14ac:dyDescent="0.25">
      <c r="A45" s="25" t="s">
        <v>45</v>
      </c>
      <c r="B45" s="25" t="s">
        <v>57</v>
      </c>
      <c r="C45" s="39">
        <v>4</v>
      </c>
      <c r="D45" s="49"/>
      <c r="K45" s="49"/>
      <c r="L45" s="49"/>
      <c r="M45" s="49"/>
      <c r="N45" s="49"/>
      <c r="O45" s="49"/>
    </row>
    <row r="46" spans="1:15" s="49" customFormat="1" x14ac:dyDescent="0.25">
      <c r="A46" s="25" t="s">
        <v>45</v>
      </c>
      <c r="B46" s="25" t="s">
        <v>426</v>
      </c>
      <c r="C46" s="39">
        <v>1</v>
      </c>
      <c r="D46" s="49">
        <v>5</v>
      </c>
    </row>
    <row r="47" spans="1:15" s="49" customFormat="1" x14ac:dyDescent="0.25">
      <c r="A47" s="44" t="s">
        <v>83</v>
      </c>
      <c r="B47" s="5" t="s">
        <v>428</v>
      </c>
      <c r="C47" s="34">
        <v>1</v>
      </c>
    </row>
    <row r="48" spans="1:15" s="49" customFormat="1" x14ac:dyDescent="0.25">
      <c r="A48" s="44" t="s">
        <v>83</v>
      </c>
      <c r="B48" s="5" t="s">
        <v>429</v>
      </c>
      <c r="C48" s="34">
        <v>2</v>
      </c>
    </row>
    <row r="49" spans="1:15" s="49" customFormat="1" x14ac:dyDescent="0.25">
      <c r="A49" s="44" t="s">
        <v>83</v>
      </c>
      <c r="B49" s="5" t="s">
        <v>211</v>
      </c>
      <c r="C49" s="34">
        <v>3</v>
      </c>
    </row>
    <row r="50" spans="1:15" s="49" customFormat="1" x14ac:dyDescent="0.25">
      <c r="A50" s="44" t="s">
        <v>83</v>
      </c>
      <c r="B50" s="5" t="s">
        <v>292</v>
      </c>
      <c r="C50" s="34">
        <v>1</v>
      </c>
    </row>
    <row r="51" spans="1:15" s="49" customFormat="1" x14ac:dyDescent="0.25">
      <c r="A51" s="44" t="s">
        <v>83</v>
      </c>
      <c r="B51" s="5" t="s">
        <v>57</v>
      </c>
      <c r="C51" s="34">
        <v>2</v>
      </c>
      <c r="D51" s="49">
        <v>9</v>
      </c>
    </row>
    <row r="52" spans="1:15" x14ac:dyDescent="0.25">
      <c r="A52" s="28" t="s">
        <v>42</v>
      </c>
      <c r="B52" s="28" t="s">
        <v>192</v>
      </c>
      <c r="C52" s="62">
        <v>2</v>
      </c>
      <c r="D52" s="49"/>
      <c r="K52" s="49"/>
      <c r="L52" s="49"/>
      <c r="M52" s="49"/>
      <c r="N52" s="49"/>
      <c r="O52" s="49"/>
    </row>
    <row r="53" spans="1:15" s="49" customFormat="1" x14ac:dyDescent="0.25">
      <c r="A53" s="28" t="s">
        <v>42</v>
      </c>
      <c r="B53" s="28" t="s">
        <v>312</v>
      </c>
      <c r="C53" s="63">
        <v>1</v>
      </c>
    </row>
    <row r="54" spans="1:15" s="49" customFormat="1" x14ac:dyDescent="0.25">
      <c r="A54" s="28" t="s">
        <v>42</v>
      </c>
      <c r="B54" s="28" t="s">
        <v>430</v>
      </c>
      <c r="C54" s="63">
        <v>1</v>
      </c>
    </row>
    <row r="55" spans="1:15" s="49" customFormat="1" x14ac:dyDescent="0.25">
      <c r="A55" s="28" t="s">
        <v>42</v>
      </c>
      <c r="B55" s="28" t="s">
        <v>242</v>
      </c>
      <c r="C55" s="63">
        <v>1</v>
      </c>
    </row>
    <row r="56" spans="1:15" s="49" customFormat="1" x14ac:dyDescent="0.25">
      <c r="A56" s="28" t="s">
        <v>42</v>
      </c>
      <c r="B56" s="28" t="s">
        <v>431</v>
      </c>
      <c r="C56" s="63">
        <v>1</v>
      </c>
    </row>
    <row r="57" spans="1:15" s="49" customFormat="1" x14ac:dyDescent="0.25">
      <c r="A57" s="28" t="s">
        <v>42</v>
      </c>
      <c r="B57" s="28" t="s">
        <v>240</v>
      </c>
      <c r="C57" s="63">
        <v>1</v>
      </c>
    </row>
    <row r="58" spans="1:15" s="49" customFormat="1" x14ac:dyDescent="0.25">
      <c r="A58" s="28" t="s">
        <v>42</v>
      </c>
      <c r="B58" s="28" t="s">
        <v>432</v>
      </c>
      <c r="C58" s="63">
        <v>1</v>
      </c>
    </row>
    <row r="59" spans="1:15" s="49" customFormat="1" x14ac:dyDescent="0.25">
      <c r="A59" s="28" t="s">
        <v>42</v>
      </c>
      <c r="B59" s="28" t="s">
        <v>57</v>
      </c>
      <c r="C59" s="63">
        <v>2</v>
      </c>
      <c r="D59" s="49">
        <v>10</v>
      </c>
    </row>
    <row r="60" spans="1:15" s="49" customFormat="1" x14ac:dyDescent="0.25">
      <c r="A60" s="7" t="s">
        <v>41</v>
      </c>
      <c r="B60" s="7" t="s">
        <v>433</v>
      </c>
      <c r="C60" s="35">
        <v>1</v>
      </c>
    </row>
    <row r="61" spans="1:15" s="49" customFormat="1" x14ac:dyDescent="0.25">
      <c r="A61" s="7" t="s">
        <v>41</v>
      </c>
      <c r="B61" s="7" t="s">
        <v>434</v>
      </c>
      <c r="C61" s="35">
        <v>1</v>
      </c>
      <c r="D61" s="49">
        <v>1</v>
      </c>
    </row>
    <row r="62" spans="1:15" s="49" customFormat="1" x14ac:dyDescent="0.25">
      <c r="A62" s="8" t="s">
        <v>40</v>
      </c>
      <c r="B62" s="8" t="s">
        <v>57</v>
      </c>
      <c r="C62" s="9">
        <v>2</v>
      </c>
    </row>
    <row r="63" spans="1:15" s="49" customFormat="1" x14ac:dyDescent="0.25">
      <c r="A63" s="8" t="s">
        <v>40</v>
      </c>
      <c r="B63" s="8" t="s">
        <v>240</v>
      </c>
      <c r="C63" s="9">
        <v>1</v>
      </c>
      <c r="D63" s="49">
        <v>3</v>
      </c>
    </row>
    <row r="64" spans="1:15" s="49" customFormat="1" x14ac:dyDescent="0.25">
      <c r="A64" s="23" t="s">
        <v>92</v>
      </c>
      <c r="B64" s="23" t="s">
        <v>57</v>
      </c>
      <c r="C64" s="46">
        <v>1</v>
      </c>
    </row>
    <row r="65" spans="1:14" x14ac:dyDescent="0.25">
      <c r="A65" s="23" t="s">
        <v>92</v>
      </c>
      <c r="B65" s="23" t="s">
        <v>435</v>
      </c>
      <c r="C65" s="46">
        <v>1</v>
      </c>
      <c r="D65" s="49"/>
      <c r="M65" s="49"/>
      <c r="N65" s="49"/>
    </row>
    <row r="66" spans="1:14" x14ac:dyDescent="0.25">
      <c r="M66" s="49"/>
      <c r="N66" s="49"/>
    </row>
    <row r="67" spans="1:14" x14ac:dyDescent="0.25">
      <c r="A67" s="50" t="s">
        <v>68</v>
      </c>
      <c r="B67" s="50"/>
      <c r="C67" s="50"/>
      <c r="D67" s="49"/>
      <c r="M67" s="49"/>
      <c r="N67" s="49"/>
    </row>
    <row r="68" spans="1:14" x14ac:dyDescent="0.25">
      <c r="A68" s="24" t="s">
        <v>60</v>
      </c>
      <c r="B68" s="24" t="s">
        <v>53</v>
      </c>
      <c r="C68" s="24" t="s">
        <v>59</v>
      </c>
      <c r="D68" s="49"/>
      <c r="M68" s="49"/>
      <c r="N68" s="49"/>
    </row>
    <row r="69" spans="1:14" x14ac:dyDescent="0.25">
      <c r="A69" s="25" t="s">
        <v>45</v>
      </c>
      <c r="B69" s="126" t="s">
        <v>211</v>
      </c>
      <c r="C69" s="39">
        <v>1</v>
      </c>
      <c r="D69" s="49"/>
      <c r="M69" s="49"/>
      <c r="N69" s="49"/>
    </row>
    <row r="70" spans="1:14" x14ac:dyDescent="0.25">
      <c r="A70" s="25" t="s">
        <v>45</v>
      </c>
      <c r="B70" s="126" t="s">
        <v>57</v>
      </c>
      <c r="C70" s="39">
        <v>4</v>
      </c>
      <c r="D70" s="49"/>
      <c r="M70" s="49"/>
      <c r="N70" s="49"/>
    </row>
    <row r="71" spans="1:14" x14ac:dyDescent="0.25">
      <c r="A71" s="25" t="s">
        <v>45</v>
      </c>
      <c r="B71" s="126" t="s">
        <v>514</v>
      </c>
      <c r="C71" s="39">
        <v>1</v>
      </c>
      <c r="D71" s="49"/>
      <c r="M71" s="49"/>
      <c r="N71" s="49"/>
    </row>
    <row r="72" spans="1:14" s="49" customFormat="1" x14ac:dyDescent="0.25">
      <c r="A72" s="25" t="s">
        <v>45</v>
      </c>
      <c r="B72" s="126" t="s">
        <v>58</v>
      </c>
      <c r="C72" s="39">
        <v>1</v>
      </c>
      <c r="D72" s="49">
        <v>7</v>
      </c>
    </row>
    <row r="73" spans="1:14" x14ac:dyDescent="0.25">
      <c r="A73" s="44" t="s">
        <v>83</v>
      </c>
      <c r="B73" s="127" t="s">
        <v>529</v>
      </c>
      <c r="C73" s="34">
        <v>1</v>
      </c>
      <c r="D73" s="49"/>
      <c r="M73" s="49"/>
      <c r="N73" s="49"/>
    </row>
    <row r="74" spans="1:14" s="49" customFormat="1" x14ac:dyDescent="0.25">
      <c r="A74" s="44" t="s">
        <v>83</v>
      </c>
      <c r="B74" s="127" t="s">
        <v>192</v>
      </c>
      <c r="C74" s="34">
        <v>1</v>
      </c>
    </row>
    <row r="75" spans="1:14" s="49" customFormat="1" x14ac:dyDescent="0.25">
      <c r="A75" s="44" t="s">
        <v>83</v>
      </c>
      <c r="B75" s="127" t="s">
        <v>211</v>
      </c>
      <c r="C75" s="34">
        <v>1</v>
      </c>
    </row>
    <row r="76" spans="1:14" s="49" customFormat="1" x14ac:dyDescent="0.25">
      <c r="A76" s="44" t="s">
        <v>83</v>
      </c>
      <c r="B76" s="127" t="s">
        <v>523</v>
      </c>
      <c r="C76" s="34">
        <v>1</v>
      </c>
      <c r="D76" s="49">
        <v>4</v>
      </c>
    </row>
    <row r="77" spans="1:14" s="49" customFormat="1" x14ac:dyDescent="0.25">
      <c r="A77" s="23" t="s">
        <v>92</v>
      </c>
      <c r="B77" s="128" t="s">
        <v>57</v>
      </c>
      <c r="C77" s="46">
        <v>1</v>
      </c>
    </row>
    <row r="78" spans="1:14" x14ac:dyDescent="0.25">
      <c r="A78" s="23" t="s">
        <v>92</v>
      </c>
      <c r="B78" s="128" t="s">
        <v>529</v>
      </c>
      <c r="C78" s="46">
        <v>1</v>
      </c>
      <c r="D78" s="49">
        <v>2</v>
      </c>
      <c r="M78" s="49"/>
      <c r="N78" s="49"/>
    </row>
    <row r="79" spans="1:14" x14ac:dyDescent="0.25">
      <c r="A79" s="7" t="s">
        <v>41</v>
      </c>
      <c r="B79" s="129" t="s">
        <v>57</v>
      </c>
      <c r="C79" s="30">
        <v>2</v>
      </c>
      <c r="D79" s="49"/>
      <c r="M79" s="49"/>
      <c r="N79" s="49"/>
    </row>
    <row r="80" spans="1:14" s="49" customFormat="1" x14ac:dyDescent="0.25">
      <c r="A80" s="7" t="s">
        <v>41</v>
      </c>
      <c r="B80" s="129" t="s">
        <v>192</v>
      </c>
      <c r="C80" s="30">
        <v>1</v>
      </c>
    </row>
    <row r="81" spans="1:14" x14ac:dyDescent="0.25">
      <c r="A81" s="7" t="s">
        <v>41</v>
      </c>
      <c r="B81" s="129" t="s">
        <v>243</v>
      </c>
      <c r="C81" s="30">
        <v>2</v>
      </c>
      <c r="D81" s="49">
        <v>6</v>
      </c>
      <c r="M81" s="49"/>
      <c r="N81" s="49"/>
    </row>
    <row r="82" spans="1:14" x14ac:dyDescent="0.25">
      <c r="A82" s="7" t="s">
        <v>41</v>
      </c>
      <c r="B82" s="129" t="s">
        <v>428</v>
      </c>
      <c r="C82" s="30">
        <v>1</v>
      </c>
    </row>
    <row r="83" spans="1:14" s="49" customFormat="1" x14ac:dyDescent="0.25">
      <c r="C83" s="49">
        <f>SUM(C69:C82)</f>
        <v>19</v>
      </c>
    </row>
    <row r="84" spans="1:14" x14ac:dyDescent="0.25">
      <c r="A84" s="173" t="s">
        <v>74</v>
      </c>
      <c r="B84" s="173"/>
      <c r="C84" s="173"/>
    </row>
    <row r="85" spans="1:14" x14ac:dyDescent="0.25">
      <c r="A85" s="24" t="s">
        <v>60</v>
      </c>
      <c r="B85" s="24" t="s">
        <v>53</v>
      </c>
      <c r="C85" s="24" t="s">
        <v>59</v>
      </c>
    </row>
    <row r="86" spans="1:14" s="49" customFormat="1" x14ac:dyDescent="0.25">
      <c r="A86" s="25" t="s">
        <v>45</v>
      </c>
      <c r="B86" s="25" t="s">
        <v>680</v>
      </c>
      <c r="C86" s="39">
        <v>1</v>
      </c>
    </row>
    <row r="87" spans="1:14" s="49" customFormat="1" x14ac:dyDescent="0.25">
      <c r="A87" s="25" t="s">
        <v>45</v>
      </c>
      <c r="B87" s="25" t="s">
        <v>426</v>
      </c>
      <c r="C87" s="39">
        <v>1</v>
      </c>
    </row>
    <row r="88" spans="1:14" s="49" customFormat="1" x14ac:dyDescent="0.25">
      <c r="A88" s="25" t="s">
        <v>45</v>
      </c>
      <c r="B88" s="25" t="s">
        <v>57</v>
      </c>
      <c r="C88" s="39">
        <v>1</v>
      </c>
      <c r="D88" s="49">
        <v>3</v>
      </c>
    </row>
    <row r="89" spans="1:14" s="49" customFormat="1" x14ac:dyDescent="0.25">
      <c r="A89" s="44" t="s">
        <v>83</v>
      </c>
      <c r="B89" s="44" t="s">
        <v>435</v>
      </c>
      <c r="C89" s="17">
        <v>1</v>
      </c>
    </row>
    <row r="90" spans="1:14" s="49" customFormat="1" x14ac:dyDescent="0.25">
      <c r="A90" s="44" t="s">
        <v>83</v>
      </c>
      <c r="B90" s="44" t="s">
        <v>428</v>
      </c>
      <c r="C90" s="17">
        <v>1</v>
      </c>
    </row>
    <row r="91" spans="1:14" s="49" customFormat="1" x14ac:dyDescent="0.25">
      <c r="A91" s="44" t="s">
        <v>83</v>
      </c>
      <c r="B91" s="44" t="s">
        <v>57</v>
      </c>
      <c r="C91" s="17">
        <v>1</v>
      </c>
    </row>
    <row r="92" spans="1:14" x14ac:dyDescent="0.25">
      <c r="A92" s="44" t="s">
        <v>83</v>
      </c>
      <c r="B92" s="31" t="s">
        <v>681</v>
      </c>
      <c r="C92" s="31">
        <v>1</v>
      </c>
      <c r="D92" s="22">
        <v>4</v>
      </c>
    </row>
    <row r="93" spans="1:14" x14ac:dyDescent="0.25">
      <c r="A93" s="7" t="s">
        <v>41</v>
      </c>
      <c r="B93" s="30" t="s">
        <v>682</v>
      </c>
      <c r="C93" s="30">
        <v>4</v>
      </c>
    </row>
    <row r="94" spans="1:14" x14ac:dyDescent="0.25">
      <c r="A94" s="7" t="s">
        <v>41</v>
      </c>
      <c r="B94" s="30" t="s">
        <v>243</v>
      </c>
      <c r="C94" s="30">
        <v>1</v>
      </c>
      <c r="D94" s="3"/>
    </row>
    <row r="95" spans="1:14" s="49" customFormat="1" x14ac:dyDescent="0.25">
      <c r="A95" s="7" t="s">
        <v>41</v>
      </c>
      <c r="B95" s="30" t="s">
        <v>683</v>
      </c>
      <c r="C95" s="30">
        <v>2</v>
      </c>
      <c r="D95" s="3">
        <v>7</v>
      </c>
    </row>
    <row r="96" spans="1:14" x14ac:dyDescent="0.25">
      <c r="A96" s="23" t="s">
        <v>92</v>
      </c>
      <c r="B96" s="23" t="s">
        <v>57</v>
      </c>
      <c r="C96" s="46">
        <v>1</v>
      </c>
    </row>
    <row r="97" spans="1:4" x14ac:dyDescent="0.25">
      <c r="A97" s="23" t="s">
        <v>92</v>
      </c>
      <c r="B97" s="23" t="s">
        <v>211</v>
      </c>
      <c r="C97" s="27">
        <v>1</v>
      </c>
      <c r="D97" s="22">
        <v>2</v>
      </c>
    </row>
    <row r="98" spans="1:4" x14ac:dyDescent="0.25">
      <c r="A98" s="28" t="s">
        <v>42</v>
      </c>
      <c r="B98" s="28" t="s">
        <v>683</v>
      </c>
      <c r="C98" s="138">
        <v>1</v>
      </c>
      <c r="D98" s="22">
        <v>1</v>
      </c>
    </row>
    <row r="99" spans="1:4" x14ac:dyDescent="0.25">
      <c r="C99" s="21"/>
    </row>
    <row r="100" spans="1:4" x14ac:dyDescent="0.25">
      <c r="A100" s="173" t="s">
        <v>75</v>
      </c>
      <c r="B100" s="173"/>
      <c r="C100" s="173"/>
    </row>
    <row r="101" spans="1:4" x14ac:dyDescent="0.25">
      <c r="A101" s="24" t="s">
        <v>60</v>
      </c>
      <c r="B101" s="24" t="s">
        <v>53</v>
      </c>
      <c r="C101" s="24" t="s">
        <v>59</v>
      </c>
    </row>
    <row r="102" spans="1:4" x14ac:dyDescent="0.25">
      <c r="A102" s="25" t="s">
        <v>45</v>
      </c>
      <c r="B102" s="151" t="s">
        <v>211</v>
      </c>
      <c r="C102" s="26">
        <v>1</v>
      </c>
    </row>
    <row r="103" spans="1:4" s="49" customFormat="1" x14ac:dyDescent="0.25">
      <c r="A103" s="25" t="s">
        <v>45</v>
      </c>
      <c r="B103" s="151" t="s">
        <v>241</v>
      </c>
      <c r="C103" s="26">
        <v>1</v>
      </c>
    </row>
    <row r="104" spans="1:4" s="49" customFormat="1" x14ac:dyDescent="0.25">
      <c r="A104" s="25" t="s">
        <v>45</v>
      </c>
      <c r="B104" s="151" t="s">
        <v>756</v>
      </c>
      <c r="C104" s="26">
        <v>1</v>
      </c>
      <c r="D104" s="49">
        <v>4</v>
      </c>
    </row>
    <row r="105" spans="1:4" s="49" customFormat="1" x14ac:dyDescent="0.25">
      <c r="A105" s="25" t="s">
        <v>45</v>
      </c>
      <c r="B105" s="151" t="s">
        <v>240</v>
      </c>
      <c r="C105" s="26">
        <v>1</v>
      </c>
    </row>
    <row r="106" spans="1:4" x14ac:dyDescent="0.25">
      <c r="A106" s="7" t="s">
        <v>41</v>
      </c>
      <c r="B106" s="150" t="s">
        <v>192</v>
      </c>
      <c r="C106" s="35">
        <v>5</v>
      </c>
    </row>
    <row r="107" spans="1:4" s="49" customFormat="1" x14ac:dyDescent="0.25">
      <c r="A107" s="7" t="s">
        <v>41</v>
      </c>
      <c r="B107" s="150" t="s">
        <v>760</v>
      </c>
      <c r="C107" s="35">
        <v>1</v>
      </c>
    </row>
    <row r="108" spans="1:4" s="49" customFormat="1" x14ac:dyDescent="0.25">
      <c r="A108" s="7" t="s">
        <v>41</v>
      </c>
      <c r="B108" s="150" t="s">
        <v>388</v>
      </c>
      <c r="C108" s="35">
        <v>1</v>
      </c>
      <c r="D108" s="49">
        <v>7</v>
      </c>
    </row>
    <row r="109" spans="1:4" s="49" customFormat="1" x14ac:dyDescent="0.25">
      <c r="A109" s="28" t="s">
        <v>42</v>
      </c>
      <c r="B109" s="149" t="s">
        <v>49</v>
      </c>
      <c r="C109" s="63">
        <v>1</v>
      </c>
    </row>
    <row r="110" spans="1:4" x14ac:dyDescent="0.25">
      <c r="A110" s="28" t="s">
        <v>42</v>
      </c>
      <c r="B110" s="149" t="s">
        <v>435</v>
      </c>
      <c r="C110" s="63">
        <v>1</v>
      </c>
      <c r="D110" s="22">
        <v>2</v>
      </c>
    </row>
    <row r="111" spans="1:4" x14ac:dyDescent="0.25">
      <c r="A111" s="44" t="s">
        <v>83</v>
      </c>
      <c r="B111" s="148" t="s">
        <v>57</v>
      </c>
      <c r="C111" s="31">
        <v>1</v>
      </c>
    </row>
    <row r="112" spans="1:4" x14ac:dyDescent="0.25">
      <c r="A112" s="44" t="s">
        <v>83</v>
      </c>
      <c r="B112" s="148" t="s">
        <v>192</v>
      </c>
      <c r="C112" s="31">
        <v>1</v>
      </c>
    </row>
    <row r="113" spans="1:4" s="49" customFormat="1" x14ac:dyDescent="0.25">
      <c r="A113" s="44" t="s">
        <v>83</v>
      </c>
      <c r="B113" s="148" t="s">
        <v>759</v>
      </c>
      <c r="C113" s="31">
        <v>1</v>
      </c>
    </row>
    <row r="114" spans="1:4" s="49" customFormat="1" x14ac:dyDescent="0.25">
      <c r="A114" s="44" t="s">
        <v>83</v>
      </c>
      <c r="B114" s="148" t="s">
        <v>523</v>
      </c>
      <c r="C114" s="31">
        <v>1</v>
      </c>
      <c r="D114" s="49">
        <v>4</v>
      </c>
    </row>
    <row r="115" spans="1:4" x14ac:dyDescent="0.25">
      <c r="A115" s="173" t="s">
        <v>78</v>
      </c>
      <c r="B115" s="173"/>
      <c r="C115" s="173"/>
      <c r="D115" s="22">
        <f>SUM(D104+D108+D110+D114)</f>
        <v>17</v>
      </c>
    </row>
    <row r="116" spans="1:4" x14ac:dyDescent="0.25">
      <c r="A116" s="24" t="s">
        <v>60</v>
      </c>
      <c r="B116" s="24" t="s">
        <v>53</v>
      </c>
      <c r="C116" s="24" t="s">
        <v>59</v>
      </c>
    </row>
    <row r="117" spans="1:4" s="49" customFormat="1" x14ac:dyDescent="0.25">
      <c r="A117" s="44" t="s">
        <v>83</v>
      </c>
      <c r="B117" s="148" t="s">
        <v>57</v>
      </c>
      <c r="C117" s="148">
        <v>2</v>
      </c>
    </row>
    <row r="118" spans="1:4" s="49" customFormat="1" x14ac:dyDescent="0.25">
      <c r="A118" s="44" t="s">
        <v>83</v>
      </c>
      <c r="B118" s="148" t="s">
        <v>506</v>
      </c>
      <c r="C118" s="148">
        <v>1</v>
      </c>
    </row>
    <row r="119" spans="1:4" x14ac:dyDescent="0.25">
      <c r="A119" s="44" t="s">
        <v>83</v>
      </c>
      <c r="B119" s="148" t="s">
        <v>292</v>
      </c>
      <c r="C119" s="148">
        <v>1</v>
      </c>
      <c r="D119" s="60">
        <v>4</v>
      </c>
    </row>
    <row r="120" spans="1:4" s="49" customFormat="1" x14ac:dyDescent="0.25">
      <c r="A120" s="25" t="s">
        <v>45</v>
      </c>
      <c r="B120" s="151" t="s">
        <v>241</v>
      </c>
      <c r="C120" s="151">
        <v>1</v>
      </c>
      <c r="D120" s="60"/>
    </row>
    <row r="121" spans="1:4" s="49" customFormat="1" x14ac:dyDescent="0.25">
      <c r="A121" s="25" t="s">
        <v>45</v>
      </c>
      <c r="B121" s="151" t="s">
        <v>57</v>
      </c>
      <c r="C121" s="151">
        <v>2</v>
      </c>
      <c r="D121" s="60"/>
    </row>
    <row r="122" spans="1:4" s="49" customFormat="1" x14ac:dyDescent="0.25">
      <c r="A122" s="25" t="s">
        <v>45</v>
      </c>
      <c r="B122" s="151" t="s">
        <v>56</v>
      </c>
      <c r="C122" s="151">
        <v>1</v>
      </c>
      <c r="D122" s="60">
        <v>4</v>
      </c>
    </row>
    <row r="123" spans="1:4" s="49" customFormat="1" x14ac:dyDescent="0.25">
      <c r="A123" s="28" t="s">
        <v>42</v>
      </c>
      <c r="B123" s="160" t="s">
        <v>885</v>
      </c>
      <c r="C123" s="149">
        <v>1</v>
      </c>
      <c r="D123" s="60"/>
    </row>
    <row r="124" spans="1:4" s="49" customFormat="1" x14ac:dyDescent="0.25">
      <c r="A124" s="28" t="s">
        <v>42</v>
      </c>
      <c r="B124" s="160" t="s">
        <v>884</v>
      </c>
      <c r="C124" s="149">
        <v>1</v>
      </c>
      <c r="D124" s="60"/>
    </row>
    <row r="125" spans="1:4" s="49" customFormat="1" x14ac:dyDescent="0.25">
      <c r="A125" s="28" t="s">
        <v>42</v>
      </c>
      <c r="B125" s="160" t="s">
        <v>192</v>
      </c>
      <c r="C125" s="149">
        <v>1</v>
      </c>
      <c r="D125" s="60">
        <v>3</v>
      </c>
    </row>
    <row r="126" spans="1:4" s="49" customFormat="1" x14ac:dyDescent="0.25">
      <c r="A126" s="7" t="s">
        <v>41</v>
      </c>
      <c r="B126" s="129" t="s">
        <v>192</v>
      </c>
      <c r="C126" s="161">
        <v>1</v>
      </c>
      <c r="D126" s="60">
        <v>1</v>
      </c>
    </row>
    <row r="127" spans="1:4" x14ac:dyDescent="0.25">
      <c r="A127" s="23" t="s">
        <v>92</v>
      </c>
      <c r="B127" s="128" t="s">
        <v>506</v>
      </c>
      <c r="C127" s="159">
        <v>2</v>
      </c>
      <c r="D127" s="60">
        <v>2</v>
      </c>
    </row>
    <row r="128" spans="1:4" x14ac:dyDescent="0.25">
      <c r="A128" s="8" t="s">
        <v>40</v>
      </c>
      <c r="B128" s="162" t="s">
        <v>506</v>
      </c>
      <c r="C128" s="163">
        <v>1</v>
      </c>
      <c r="D128" s="60"/>
    </row>
    <row r="129" spans="1:4" x14ac:dyDescent="0.25">
      <c r="A129" s="8" t="s">
        <v>40</v>
      </c>
      <c r="B129" s="162" t="s">
        <v>292</v>
      </c>
      <c r="C129" s="163">
        <v>1</v>
      </c>
      <c r="D129" s="60">
        <v>2</v>
      </c>
    </row>
    <row r="130" spans="1:4" x14ac:dyDescent="0.25">
      <c r="A130" s="49"/>
      <c r="B130" s="49"/>
      <c r="C130" s="49"/>
    </row>
    <row r="131" spans="1:4" x14ac:dyDescent="0.25">
      <c r="A131" s="174" t="s">
        <v>76</v>
      </c>
      <c r="B131" s="174"/>
      <c r="C131" s="174"/>
    </row>
    <row r="133" spans="1:4" s="49" customFormat="1" x14ac:dyDescent="0.25">
      <c r="A133" s="24" t="s">
        <v>60</v>
      </c>
      <c r="B133" s="24" t="s">
        <v>53</v>
      </c>
      <c r="C133" s="24" t="s">
        <v>59</v>
      </c>
    </row>
    <row r="134" spans="1:4" s="49" customFormat="1" x14ac:dyDescent="0.25">
      <c r="A134" s="44" t="s">
        <v>83</v>
      </c>
      <c r="B134" s="31"/>
      <c r="C134" s="31"/>
    </row>
    <row r="135" spans="1:4" s="49" customFormat="1" x14ac:dyDescent="0.25">
      <c r="A135" s="44" t="s">
        <v>83</v>
      </c>
      <c r="B135" s="31"/>
      <c r="C135" s="31"/>
    </row>
    <row r="136" spans="1:4" s="49" customFormat="1" x14ac:dyDescent="0.25">
      <c r="A136" s="44" t="s">
        <v>83</v>
      </c>
      <c r="B136" s="31"/>
      <c r="C136" s="31"/>
    </row>
    <row r="137" spans="1:4" s="49" customFormat="1" x14ac:dyDescent="0.25">
      <c r="A137" s="44" t="s">
        <v>83</v>
      </c>
      <c r="B137" s="31"/>
      <c r="C137" s="31"/>
    </row>
    <row r="138" spans="1:4" x14ac:dyDescent="0.25">
      <c r="A138" s="23" t="s">
        <v>92</v>
      </c>
      <c r="B138" s="23"/>
      <c r="C138" s="27"/>
    </row>
    <row r="139" spans="1:4" s="49" customFormat="1" x14ac:dyDescent="0.25">
      <c r="A139" s="25" t="s">
        <v>45</v>
      </c>
      <c r="B139" s="25"/>
      <c r="C139" s="26"/>
    </row>
    <row r="140" spans="1:4" s="49" customFormat="1" x14ac:dyDescent="0.25">
      <c r="A140" s="7" t="s">
        <v>41</v>
      </c>
      <c r="B140" s="7"/>
      <c r="C140" s="35"/>
    </row>
    <row r="141" spans="1:4" s="49" customFormat="1" x14ac:dyDescent="0.25">
      <c r="A141" s="7" t="s">
        <v>41</v>
      </c>
      <c r="B141" s="7"/>
      <c r="C141" s="35"/>
    </row>
    <row r="142" spans="1:4" s="49" customFormat="1" x14ac:dyDescent="0.25">
      <c r="A142" s="7" t="s">
        <v>41</v>
      </c>
      <c r="B142" s="7"/>
      <c r="C142" s="35"/>
    </row>
    <row r="143" spans="1:4" x14ac:dyDescent="0.25">
      <c r="A143" s="7" t="s">
        <v>41</v>
      </c>
      <c r="B143" s="7"/>
      <c r="C143" s="35"/>
    </row>
    <row r="144" spans="1:4" x14ac:dyDescent="0.25">
      <c r="A144" s="28" t="s">
        <v>42</v>
      </c>
      <c r="B144" s="28"/>
      <c r="C144" s="64"/>
    </row>
    <row r="145" spans="1:3" x14ac:dyDescent="0.25">
      <c r="A145" s="28" t="s">
        <v>42</v>
      </c>
      <c r="B145" s="28"/>
      <c r="C145" s="29"/>
    </row>
    <row r="146" spans="1:3" x14ac:dyDescent="0.25">
      <c r="C146" s="22">
        <f>SUM(C134:C145)</f>
        <v>0</v>
      </c>
    </row>
    <row r="148" spans="1:3" x14ac:dyDescent="0.25">
      <c r="A148" s="174" t="s">
        <v>77</v>
      </c>
      <c r="B148" s="174"/>
      <c r="C148" s="174"/>
    </row>
    <row r="149" spans="1:3" s="49" customFormat="1" x14ac:dyDescent="0.25">
      <c r="A149" s="22"/>
      <c r="B149" s="22"/>
      <c r="C149" s="22"/>
    </row>
    <row r="150" spans="1:3" s="49" customFormat="1" x14ac:dyDescent="0.25">
      <c r="A150" s="24" t="s">
        <v>60</v>
      </c>
      <c r="B150" s="24" t="s">
        <v>53</v>
      </c>
      <c r="C150" s="24" t="s">
        <v>59</v>
      </c>
    </row>
    <row r="151" spans="1:3" s="49" customFormat="1" x14ac:dyDescent="0.25">
      <c r="A151" s="44" t="s">
        <v>83</v>
      </c>
      <c r="B151" s="31"/>
      <c r="C151" s="31"/>
    </row>
    <row r="152" spans="1:3" x14ac:dyDescent="0.25">
      <c r="A152" s="44" t="s">
        <v>83</v>
      </c>
      <c r="B152" s="31"/>
      <c r="C152" s="31"/>
    </row>
    <row r="153" spans="1:3" x14ac:dyDescent="0.25">
      <c r="A153" s="44" t="s">
        <v>83</v>
      </c>
      <c r="B153" s="31"/>
      <c r="C153" s="31"/>
    </row>
    <row r="154" spans="1:3" s="49" customFormat="1" x14ac:dyDescent="0.25">
      <c r="A154" s="44" t="s">
        <v>83</v>
      </c>
      <c r="B154" s="31"/>
      <c r="C154" s="31"/>
    </row>
    <row r="155" spans="1:3" s="49" customFormat="1" x14ac:dyDescent="0.25">
      <c r="A155" s="25" t="s">
        <v>45</v>
      </c>
      <c r="B155" s="25"/>
      <c r="C155" s="26"/>
    </row>
    <row r="156" spans="1:3" x14ac:dyDescent="0.25">
      <c r="A156" s="7" t="s">
        <v>41</v>
      </c>
      <c r="B156" s="7"/>
      <c r="C156" s="30"/>
    </row>
    <row r="157" spans="1:3" s="49" customFormat="1" x14ac:dyDescent="0.25">
      <c r="A157" s="7" t="s">
        <v>41</v>
      </c>
      <c r="B157" s="7"/>
      <c r="C157" s="30"/>
    </row>
    <row r="158" spans="1:3" s="49" customFormat="1" x14ac:dyDescent="0.25">
      <c r="A158" s="7" t="s">
        <v>41</v>
      </c>
      <c r="B158" s="7"/>
      <c r="C158" s="30"/>
    </row>
    <row r="159" spans="1:3" x14ac:dyDescent="0.25">
      <c r="A159" s="28" t="s">
        <v>42</v>
      </c>
      <c r="B159" s="28"/>
      <c r="C159" s="65"/>
    </row>
    <row r="160" spans="1:3" x14ac:dyDescent="0.25">
      <c r="A160" s="28" t="s">
        <v>42</v>
      </c>
      <c r="B160" s="28"/>
      <c r="C160" s="65"/>
    </row>
    <row r="161" spans="1:3" x14ac:dyDescent="0.25">
      <c r="A161" s="28" t="s">
        <v>42</v>
      </c>
      <c r="B161" s="28"/>
      <c r="C161" s="65"/>
    </row>
    <row r="162" spans="1:3" x14ac:dyDescent="0.25">
      <c r="A162" s="8" t="s">
        <v>40</v>
      </c>
      <c r="B162" s="8"/>
      <c r="C162" s="9"/>
    </row>
    <row r="163" spans="1:3" x14ac:dyDescent="0.25">
      <c r="A163" s="49"/>
      <c r="B163" s="49"/>
      <c r="C163" s="49"/>
    </row>
    <row r="164" spans="1:3" x14ac:dyDescent="0.25">
      <c r="A164" s="174" t="s">
        <v>35</v>
      </c>
      <c r="B164" s="174"/>
      <c r="C164" s="174"/>
    </row>
    <row r="166" spans="1:3" s="49" customFormat="1" x14ac:dyDescent="0.25">
      <c r="A166" s="44" t="s">
        <v>83</v>
      </c>
      <c r="B166" s="31"/>
      <c r="C166" s="17"/>
    </row>
    <row r="167" spans="1:3" x14ac:dyDescent="0.25">
      <c r="A167" s="44" t="s">
        <v>83</v>
      </c>
      <c r="B167" s="31"/>
      <c r="C167" s="17"/>
    </row>
    <row r="168" spans="1:3" x14ac:dyDescent="0.25">
      <c r="A168" s="44" t="s">
        <v>83</v>
      </c>
      <c r="B168" s="31"/>
      <c r="C168" s="17"/>
    </row>
    <row r="169" spans="1:3" x14ac:dyDescent="0.25">
      <c r="A169" s="25" t="s">
        <v>45</v>
      </c>
      <c r="B169" s="25"/>
      <c r="C169" s="39"/>
    </row>
    <row r="170" spans="1:3" s="49" customFormat="1" x14ac:dyDescent="0.25">
      <c r="A170" s="25" t="s">
        <v>45</v>
      </c>
      <c r="B170" s="25"/>
      <c r="C170" s="39"/>
    </row>
    <row r="171" spans="1:3" s="49" customFormat="1" x14ac:dyDescent="0.25">
      <c r="A171" s="7" t="s">
        <v>41</v>
      </c>
      <c r="B171" s="32"/>
      <c r="C171" s="35"/>
    </row>
    <row r="172" spans="1:3" s="49" customFormat="1" x14ac:dyDescent="0.25">
      <c r="A172" s="7" t="s">
        <v>41</v>
      </c>
      <c r="B172" s="32"/>
      <c r="C172" s="35"/>
    </row>
    <row r="173" spans="1:3" s="49" customFormat="1" x14ac:dyDescent="0.25">
      <c r="A173" s="23" t="s">
        <v>92</v>
      </c>
      <c r="B173" s="23"/>
      <c r="C173" s="46"/>
    </row>
    <row r="174" spans="1:3" s="49" customFormat="1" x14ac:dyDescent="0.25">
      <c r="A174" s="28" t="s">
        <v>42</v>
      </c>
      <c r="B174" s="28"/>
      <c r="C174" s="51"/>
    </row>
    <row r="175" spans="1:3" s="49" customFormat="1" x14ac:dyDescent="0.25">
      <c r="A175" s="28" t="s">
        <v>42</v>
      </c>
      <c r="B175" s="28"/>
      <c r="C175" s="51"/>
    </row>
    <row r="176" spans="1:3" x14ac:dyDescent="0.25">
      <c r="A176" s="49"/>
      <c r="B176" s="49"/>
      <c r="C176" s="49">
        <f>SUM(C166:C175)</f>
        <v>0</v>
      </c>
    </row>
    <row r="177" spans="1:3" x14ac:dyDescent="0.25">
      <c r="A177" s="49"/>
      <c r="B177" s="49"/>
      <c r="C177" s="49"/>
    </row>
    <row r="178" spans="1:3" x14ac:dyDescent="0.25">
      <c r="A178" s="172" t="s">
        <v>80</v>
      </c>
      <c r="B178" s="172"/>
      <c r="C178" s="172"/>
    </row>
    <row r="179" spans="1:3" x14ac:dyDescent="0.25">
      <c r="A179" s="24" t="s">
        <v>60</v>
      </c>
      <c r="B179" s="24" t="s">
        <v>53</v>
      </c>
      <c r="C179" s="24" t="s">
        <v>59</v>
      </c>
    </row>
    <row r="180" spans="1:3" x14ac:dyDescent="0.25">
      <c r="A180" s="44" t="s">
        <v>83</v>
      </c>
      <c r="B180" s="31"/>
      <c r="C180" s="31"/>
    </row>
    <row r="181" spans="1:3" s="49" customFormat="1" x14ac:dyDescent="0.25">
      <c r="A181" s="44" t="s">
        <v>83</v>
      </c>
      <c r="B181" s="31"/>
      <c r="C181" s="31"/>
    </row>
    <row r="182" spans="1:3" s="49" customFormat="1" x14ac:dyDescent="0.25">
      <c r="A182" s="25" t="s">
        <v>45</v>
      </c>
      <c r="B182" s="25"/>
      <c r="C182" s="26"/>
    </row>
    <row r="183" spans="1:3" s="49" customFormat="1" x14ac:dyDescent="0.25">
      <c r="A183" s="25" t="s">
        <v>45</v>
      </c>
      <c r="B183" s="25"/>
      <c r="C183" s="26"/>
    </row>
    <row r="184" spans="1:3" x14ac:dyDescent="0.25">
      <c r="A184" s="7" t="s">
        <v>41</v>
      </c>
      <c r="B184" s="32"/>
      <c r="C184" s="30"/>
    </row>
    <row r="185" spans="1:3" s="49" customFormat="1" x14ac:dyDescent="0.25">
      <c r="A185" s="28" t="s">
        <v>42</v>
      </c>
      <c r="B185" s="28"/>
      <c r="C185" s="66"/>
    </row>
    <row r="186" spans="1:3" s="49" customFormat="1" x14ac:dyDescent="0.25">
      <c r="A186" s="28" t="s">
        <v>42</v>
      </c>
      <c r="B186" s="28"/>
      <c r="C186" s="66"/>
    </row>
    <row r="187" spans="1:3" s="49" customFormat="1" x14ac:dyDescent="0.25">
      <c r="A187" s="28" t="s">
        <v>42</v>
      </c>
      <c r="B187" s="28"/>
      <c r="C187" s="66"/>
    </row>
    <row r="188" spans="1:3" x14ac:dyDescent="0.25">
      <c r="A188" s="28" t="s">
        <v>42</v>
      </c>
      <c r="B188" s="28"/>
      <c r="C188" s="66"/>
    </row>
    <row r="189" spans="1:3" x14ac:dyDescent="0.25">
      <c r="A189" s="28" t="s">
        <v>42</v>
      </c>
      <c r="B189" s="28"/>
      <c r="C189" s="66"/>
    </row>
    <row r="190" spans="1:3" x14ac:dyDescent="0.25">
      <c r="A190" s="23" t="s">
        <v>92</v>
      </c>
      <c r="B190" s="23"/>
      <c r="C190" s="27"/>
    </row>
    <row r="191" spans="1:3" x14ac:dyDescent="0.25">
      <c r="A191" s="8" t="s">
        <v>40</v>
      </c>
      <c r="B191" s="8"/>
      <c r="C191" s="9"/>
    </row>
    <row r="192" spans="1:3" x14ac:dyDescent="0.25">
      <c r="C192" s="60">
        <f>SUM(C180:C191)</f>
        <v>0</v>
      </c>
    </row>
    <row r="194" spans="1:3" x14ac:dyDescent="0.25">
      <c r="A194" s="174" t="s">
        <v>36</v>
      </c>
      <c r="B194" s="174"/>
      <c r="C194" s="174"/>
    </row>
    <row r="195" spans="1:3" x14ac:dyDescent="0.25">
      <c r="A195" s="24" t="s">
        <v>60</v>
      </c>
      <c r="B195" s="24" t="s">
        <v>53</v>
      </c>
      <c r="C195" s="24" t="s">
        <v>59</v>
      </c>
    </row>
    <row r="196" spans="1:3" s="49" customFormat="1" x14ac:dyDescent="0.25">
      <c r="A196" s="44" t="s">
        <v>83</v>
      </c>
      <c r="B196" s="31"/>
      <c r="C196" s="31"/>
    </row>
    <row r="197" spans="1:3" x14ac:dyDescent="0.25">
      <c r="A197" s="44" t="s">
        <v>83</v>
      </c>
      <c r="B197" s="31"/>
      <c r="C197" s="31"/>
    </row>
    <row r="198" spans="1:3" x14ac:dyDescent="0.25">
      <c r="A198" s="44" t="s">
        <v>83</v>
      </c>
      <c r="B198" s="31"/>
      <c r="C198" s="31"/>
    </row>
    <row r="199" spans="1:3" x14ac:dyDescent="0.25">
      <c r="A199" s="25" t="s">
        <v>45</v>
      </c>
      <c r="B199" s="25"/>
      <c r="C199" s="26"/>
    </row>
    <row r="200" spans="1:3" x14ac:dyDescent="0.25">
      <c r="A200" s="25" t="s">
        <v>45</v>
      </c>
      <c r="B200" s="25"/>
      <c r="C200" s="26"/>
    </row>
    <row r="201" spans="1:3" s="49" customFormat="1" x14ac:dyDescent="0.25">
      <c r="A201" s="7" t="s">
        <v>41</v>
      </c>
      <c r="B201" s="32"/>
      <c r="C201" s="35"/>
    </row>
    <row r="202" spans="1:3" x14ac:dyDescent="0.25">
      <c r="A202" s="28" t="s">
        <v>42</v>
      </c>
      <c r="B202" s="28"/>
      <c r="C202" s="67"/>
    </row>
    <row r="203" spans="1:3" x14ac:dyDescent="0.25">
      <c r="A203" s="28" t="s">
        <v>42</v>
      </c>
      <c r="B203" s="28"/>
      <c r="C203" s="67"/>
    </row>
    <row r="204" spans="1:3" x14ac:dyDescent="0.25">
      <c r="A204" s="28" t="s">
        <v>42</v>
      </c>
      <c r="B204" s="28"/>
      <c r="C204" s="67"/>
    </row>
    <row r="205" spans="1:3" s="49" customFormat="1" x14ac:dyDescent="0.25">
      <c r="A205" s="28" t="s">
        <v>42</v>
      </c>
      <c r="B205" s="28"/>
      <c r="C205" s="67"/>
    </row>
    <row r="206" spans="1:3" s="49" customFormat="1" x14ac:dyDescent="0.25">
      <c r="A206" s="28" t="s">
        <v>42</v>
      </c>
      <c r="B206" s="28"/>
      <c r="C206" s="67"/>
    </row>
    <row r="207" spans="1:3" s="49" customFormat="1" x14ac:dyDescent="0.25">
      <c r="A207" s="28" t="s">
        <v>42</v>
      </c>
      <c r="B207" s="28"/>
      <c r="C207" s="67"/>
    </row>
    <row r="208" spans="1:3" x14ac:dyDescent="0.25">
      <c r="A208" s="28" t="s">
        <v>42</v>
      </c>
      <c r="B208" s="28"/>
      <c r="C208" s="67"/>
    </row>
    <row r="209" spans="1:3" x14ac:dyDescent="0.25">
      <c r="A209" s="8" t="s">
        <v>40</v>
      </c>
      <c r="B209" s="8"/>
      <c r="C209" s="9"/>
    </row>
    <row r="210" spans="1:3" x14ac:dyDescent="0.25">
      <c r="A210" s="8" t="s">
        <v>40</v>
      </c>
      <c r="B210" s="8"/>
      <c r="C210" s="9"/>
    </row>
  </sheetData>
  <mergeCells count="15">
    <mergeCell ref="A100:C100"/>
    <mergeCell ref="A115:C115"/>
    <mergeCell ref="A194:C194"/>
    <mergeCell ref="A28:C28"/>
    <mergeCell ref="A178:C178"/>
    <mergeCell ref="A131:C131"/>
    <mergeCell ref="A148:C148"/>
    <mergeCell ref="A164:C164"/>
    <mergeCell ref="A43:B43"/>
    <mergeCell ref="A84:C84"/>
    <mergeCell ref="A1:P1"/>
    <mergeCell ref="A2:A3"/>
    <mergeCell ref="B2:H2"/>
    <mergeCell ref="I2:O2"/>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N197"/>
  <sheetViews>
    <sheetView workbookViewId="0">
      <selection activeCell="J169" sqref="J169"/>
    </sheetView>
  </sheetViews>
  <sheetFormatPr baseColWidth="10" defaultRowHeight="15" x14ac:dyDescent="0.25"/>
  <cols>
    <col min="1" max="1" width="27" style="85" customWidth="1"/>
    <col min="2" max="3" width="17.85546875" style="85" customWidth="1"/>
    <col min="4" max="4" width="44.5703125" style="85" customWidth="1"/>
    <col min="5" max="5" width="15.140625" style="85" customWidth="1"/>
    <col min="6" max="6" width="14.7109375" style="85" customWidth="1"/>
    <col min="7" max="7" width="16" style="85" customWidth="1"/>
    <col min="8" max="8" width="21" style="85" customWidth="1"/>
    <col min="9" max="9" width="13.42578125" style="85" customWidth="1"/>
    <col min="10" max="10" width="14.85546875" style="85" customWidth="1"/>
    <col min="11" max="11" width="13.42578125" style="85" customWidth="1"/>
    <col min="12" max="12" width="13.28515625" style="85" customWidth="1"/>
    <col min="13" max="13" width="11.42578125" style="85"/>
    <col min="14" max="14" width="19.28515625" style="22" customWidth="1"/>
    <col min="15" max="16384" width="11.42578125" style="22"/>
  </cols>
  <sheetData>
    <row r="1" spans="1:13" x14ac:dyDescent="0.25">
      <c r="A1" s="182">
        <v>44927</v>
      </c>
      <c r="B1" s="183"/>
      <c r="C1" s="183"/>
      <c r="D1" s="183"/>
      <c r="E1" s="183"/>
      <c r="F1" s="183"/>
      <c r="G1" s="183"/>
      <c r="H1" s="183"/>
      <c r="I1" s="183"/>
      <c r="J1" s="184"/>
    </row>
    <row r="2" spans="1:13" s="49" customFormat="1" ht="30" customHeight="1" x14ac:dyDescent="0.25">
      <c r="A2" s="178" t="s">
        <v>52</v>
      </c>
      <c r="B2" s="178" t="s">
        <v>70</v>
      </c>
      <c r="C2" s="178" t="s">
        <v>91</v>
      </c>
      <c r="D2" s="178" t="s">
        <v>55</v>
      </c>
      <c r="E2" s="178" t="s">
        <v>53</v>
      </c>
      <c r="F2" s="179" t="s">
        <v>82</v>
      </c>
      <c r="G2" s="178" t="s">
        <v>54</v>
      </c>
      <c r="H2" s="180" t="s">
        <v>81</v>
      </c>
      <c r="I2" s="180" t="s">
        <v>66</v>
      </c>
      <c r="J2" s="181" t="s">
        <v>84</v>
      </c>
      <c r="K2" s="181" t="s">
        <v>85</v>
      </c>
      <c r="L2" s="177" t="s">
        <v>87</v>
      </c>
      <c r="M2" s="177"/>
    </row>
    <row r="3" spans="1:13" ht="15" customHeight="1" x14ac:dyDescent="0.25">
      <c r="A3" s="178"/>
      <c r="B3" s="178"/>
      <c r="C3" s="178"/>
      <c r="D3" s="178"/>
      <c r="E3" s="178"/>
      <c r="F3" s="179"/>
      <c r="G3" s="178"/>
      <c r="H3" s="180"/>
      <c r="I3" s="180"/>
      <c r="J3" s="181"/>
      <c r="K3" s="181"/>
      <c r="L3" s="90" t="s">
        <v>88</v>
      </c>
      <c r="M3" s="90" t="s">
        <v>89</v>
      </c>
    </row>
    <row r="4" spans="1:13" ht="77.25" x14ac:dyDescent="0.25">
      <c r="A4" s="71" t="s">
        <v>103</v>
      </c>
      <c r="B4" s="71" t="s">
        <v>275</v>
      </c>
      <c r="C4" s="71" t="s">
        <v>6</v>
      </c>
      <c r="D4" s="72" t="s">
        <v>99</v>
      </c>
      <c r="E4" s="71" t="s">
        <v>58</v>
      </c>
      <c r="F4" s="71" t="s">
        <v>100</v>
      </c>
      <c r="G4" s="73">
        <v>44950</v>
      </c>
      <c r="H4" s="73">
        <v>44956</v>
      </c>
      <c r="I4" s="71">
        <v>4</v>
      </c>
      <c r="J4" s="91" t="s">
        <v>41</v>
      </c>
      <c r="K4" s="71" t="s">
        <v>101</v>
      </c>
      <c r="L4" s="74"/>
      <c r="M4" s="71" t="s">
        <v>102</v>
      </c>
    </row>
    <row r="5" spans="1:13" ht="141" x14ac:dyDescent="0.25">
      <c r="A5" s="71" t="s">
        <v>104</v>
      </c>
      <c r="B5" s="71" t="s">
        <v>274</v>
      </c>
      <c r="C5" s="71" t="s">
        <v>6</v>
      </c>
      <c r="D5" s="72" t="s">
        <v>106</v>
      </c>
      <c r="E5" s="71" t="s">
        <v>93</v>
      </c>
      <c r="F5" s="75" t="s">
        <v>105</v>
      </c>
      <c r="G5" s="73">
        <v>44950</v>
      </c>
      <c r="H5" s="73">
        <v>44950</v>
      </c>
      <c r="I5" s="75">
        <v>1</v>
      </c>
      <c r="J5" s="92" t="s">
        <v>111</v>
      </c>
      <c r="K5" s="71" t="s">
        <v>113</v>
      </c>
      <c r="L5" s="71" t="s">
        <v>102</v>
      </c>
      <c r="M5" s="74"/>
    </row>
    <row r="6" spans="1:13" ht="90" x14ac:dyDescent="0.25">
      <c r="A6" s="71" t="s">
        <v>107</v>
      </c>
      <c r="B6" s="71" t="s">
        <v>273</v>
      </c>
      <c r="C6" s="71">
        <v>31</v>
      </c>
      <c r="D6" s="72" t="s">
        <v>108</v>
      </c>
      <c r="E6" s="71" t="s">
        <v>109</v>
      </c>
      <c r="F6" s="75" t="s">
        <v>110</v>
      </c>
      <c r="G6" s="73">
        <v>44942</v>
      </c>
      <c r="H6" s="73">
        <v>44952</v>
      </c>
      <c r="I6" s="71">
        <v>8</v>
      </c>
      <c r="J6" s="93" t="s">
        <v>44</v>
      </c>
      <c r="K6" s="75" t="s">
        <v>112</v>
      </c>
      <c r="L6" s="74"/>
      <c r="M6" s="71" t="s">
        <v>102</v>
      </c>
    </row>
    <row r="7" spans="1:13" ht="39" x14ac:dyDescent="0.25">
      <c r="A7" s="71" t="s">
        <v>114</v>
      </c>
      <c r="B7" s="71" t="s">
        <v>272</v>
      </c>
      <c r="C7" s="71">
        <v>60</v>
      </c>
      <c r="D7" s="72" t="s">
        <v>115</v>
      </c>
      <c r="E7" s="71" t="s">
        <v>116</v>
      </c>
      <c r="F7" s="75" t="s">
        <v>117</v>
      </c>
      <c r="G7" s="73">
        <v>44945</v>
      </c>
      <c r="H7" s="73">
        <v>44956</v>
      </c>
      <c r="I7" s="71">
        <v>7</v>
      </c>
      <c r="J7" s="93" t="s">
        <v>44</v>
      </c>
      <c r="K7" s="71" t="s">
        <v>113</v>
      </c>
      <c r="L7" s="71" t="s">
        <v>102</v>
      </c>
      <c r="M7" s="74"/>
    </row>
    <row r="8" spans="1:13" ht="409.6" x14ac:dyDescent="0.25">
      <c r="A8" s="71" t="s">
        <v>118</v>
      </c>
      <c r="B8" s="71" t="s">
        <v>271</v>
      </c>
      <c r="C8" s="71" t="s">
        <v>145</v>
      </c>
      <c r="D8" s="72" t="s">
        <v>119</v>
      </c>
      <c r="E8" s="75" t="s">
        <v>120</v>
      </c>
      <c r="F8" s="75" t="s">
        <v>121</v>
      </c>
      <c r="G8" s="73">
        <v>44950</v>
      </c>
      <c r="H8" s="73">
        <v>44952</v>
      </c>
      <c r="I8" s="71">
        <v>2</v>
      </c>
      <c r="J8" s="91" t="s">
        <v>41</v>
      </c>
      <c r="K8" s="71" t="s">
        <v>101</v>
      </c>
      <c r="L8" s="76" t="s">
        <v>102</v>
      </c>
      <c r="M8" s="74"/>
    </row>
    <row r="9" spans="1:13" ht="281.25" x14ac:dyDescent="0.25">
      <c r="A9" s="71" t="s">
        <v>122</v>
      </c>
      <c r="B9" s="71" t="s">
        <v>270</v>
      </c>
      <c r="C9" s="75" t="s">
        <v>6</v>
      </c>
      <c r="D9" s="72" t="s">
        <v>125</v>
      </c>
      <c r="E9" s="75" t="s">
        <v>123</v>
      </c>
      <c r="F9" s="75" t="s">
        <v>124</v>
      </c>
      <c r="G9" s="73">
        <v>44950</v>
      </c>
      <c r="H9" s="73">
        <v>44958</v>
      </c>
      <c r="I9" s="71">
        <v>6</v>
      </c>
      <c r="J9" s="91" t="s">
        <v>41</v>
      </c>
      <c r="K9" s="71" t="s">
        <v>101</v>
      </c>
      <c r="L9" s="71" t="s">
        <v>102</v>
      </c>
      <c r="M9" s="74"/>
    </row>
    <row r="10" spans="1:13" ht="141" x14ac:dyDescent="0.25">
      <c r="A10" s="75" t="s">
        <v>128</v>
      </c>
      <c r="B10" s="75" t="s">
        <v>269</v>
      </c>
      <c r="C10" s="75" t="s">
        <v>6</v>
      </c>
      <c r="D10" s="72" t="s">
        <v>126</v>
      </c>
      <c r="E10" s="71" t="s">
        <v>58</v>
      </c>
      <c r="F10" s="75" t="s">
        <v>127</v>
      </c>
      <c r="G10" s="73">
        <v>44950</v>
      </c>
      <c r="H10" s="73">
        <v>44950</v>
      </c>
      <c r="I10" s="71">
        <v>1</v>
      </c>
      <c r="J10" s="92" t="s">
        <v>111</v>
      </c>
      <c r="K10" s="71" t="s">
        <v>129</v>
      </c>
      <c r="L10" s="71" t="s">
        <v>102</v>
      </c>
      <c r="M10" s="74"/>
    </row>
    <row r="11" spans="1:13" ht="128.25" x14ac:dyDescent="0.25">
      <c r="A11" s="75" t="s">
        <v>130</v>
      </c>
      <c r="B11" s="94" t="s">
        <v>268</v>
      </c>
      <c r="C11" s="75" t="s">
        <v>6</v>
      </c>
      <c r="D11" s="72" t="s">
        <v>131</v>
      </c>
      <c r="E11" s="71" t="s">
        <v>56</v>
      </c>
      <c r="F11" s="75" t="s">
        <v>132</v>
      </c>
      <c r="G11" s="73">
        <v>44950</v>
      </c>
      <c r="H11" s="73">
        <v>44950</v>
      </c>
      <c r="I11" s="71">
        <v>1</v>
      </c>
      <c r="J11" s="92" t="s">
        <v>111</v>
      </c>
      <c r="K11" s="71" t="s">
        <v>133</v>
      </c>
      <c r="L11" s="71" t="s">
        <v>102</v>
      </c>
      <c r="M11" s="74"/>
    </row>
    <row r="12" spans="1:13" ht="90" x14ac:dyDescent="0.25">
      <c r="A12" s="75" t="s">
        <v>134</v>
      </c>
      <c r="B12" s="75" t="s">
        <v>267</v>
      </c>
      <c r="C12" s="75" t="s">
        <v>6</v>
      </c>
      <c r="D12" s="72" t="s">
        <v>135</v>
      </c>
      <c r="E12" s="71" t="s">
        <v>58</v>
      </c>
      <c r="F12" s="75" t="s">
        <v>100</v>
      </c>
      <c r="G12" s="73">
        <v>44950</v>
      </c>
      <c r="H12" s="73">
        <v>44959</v>
      </c>
      <c r="I12" s="71">
        <v>7</v>
      </c>
      <c r="J12" s="93" t="s">
        <v>44</v>
      </c>
      <c r="K12" s="71" t="s">
        <v>113</v>
      </c>
      <c r="L12" s="71" t="s">
        <v>102</v>
      </c>
      <c r="M12" s="74"/>
    </row>
    <row r="13" spans="1:13" ht="166.5" x14ac:dyDescent="0.25">
      <c r="A13" s="75" t="s">
        <v>136</v>
      </c>
      <c r="B13" s="72"/>
      <c r="C13" s="75" t="s">
        <v>6</v>
      </c>
      <c r="D13" s="72" t="s">
        <v>137</v>
      </c>
      <c r="E13" s="71" t="s">
        <v>138</v>
      </c>
      <c r="F13" s="75" t="s">
        <v>139</v>
      </c>
      <c r="G13" s="73">
        <v>44953</v>
      </c>
      <c r="H13" s="73">
        <v>44965</v>
      </c>
      <c r="I13" s="71">
        <v>8</v>
      </c>
      <c r="J13" s="95" t="s">
        <v>142</v>
      </c>
      <c r="K13" s="71" t="s">
        <v>101</v>
      </c>
      <c r="L13" s="71" t="s">
        <v>102</v>
      </c>
      <c r="M13" s="74"/>
    </row>
    <row r="14" spans="1:13" ht="268.5" x14ac:dyDescent="0.25">
      <c r="A14" s="75" t="s">
        <v>140</v>
      </c>
      <c r="B14" s="72"/>
      <c r="C14" s="75" t="s">
        <v>6</v>
      </c>
      <c r="D14" s="72" t="s">
        <v>155</v>
      </c>
      <c r="E14" s="77" t="s">
        <v>57</v>
      </c>
      <c r="F14" s="79" t="s">
        <v>141</v>
      </c>
      <c r="G14" s="80">
        <v>44959</v>
      </c>
      <c r="H14" s="80">
        <v>44966</v>
      </c>
      <c r="I14" s="77">
        <v>5</v>
      </c>
      <c r="J14" s="95" t="s">
        <v>142</v>
      </c>
      <c r="K14" s="77" t="s">
        <v>245</v>
      </c>
      <c r="L14" s="78"/>
      <c r="M14" s="71" t="s">
        <v>102</v>
      </c>
    </row>
    <row r="15" spans="1:13" ht="192" x14ac:dyDescent="0.25">
      <c r="A15" s="75" t="s">
        <v>144</v>
      </c>
      <c r="B15" s="72"/>
      <c r="C15" s="75" t="s">
        <v>145</v>
      </c>
      <c r="D15" s="72" t="s">
        <v>143</v>
      </c>
      <c r="E15" s="81" t="s">
        <v>120</v>
      </c>
      <c r="F15" s="81" t="s">
        <v>146</v>
      </c>
      <c r="G15" s="96">
        <v>44956</v>
      </c>
      <c r="H15" s="96">
        <v>44960</v>
      </c>
      <c r="I15" s="97">
        <v>4</v>
      </c>
      <c r="J15" s="91" t="s">
        <v>41</v>
      </c>
      <c r="K15" s="71" t="s">
        <v>101</v>
      </c>
      <c r="L15" s="98"/>
      <c r="M15" s="98" t="s">
        <v>244</v>
      </c>
    </row>
    <row r="16" spans="1:13" x14ac:dyDescent="0.25">
      <c r="A16" s="185">
        <v>44958</v>
      </c>
      <c r="B16" s="186"/>
      <c r="C16" s="186"/>
      <c r="D16" s="186"/>
      <c r="E16" s="186"/>
      <c r="F16" s="186"/>
      <c r="G16" s="186"/>
      <c r="H16" s="186"/>
      <c r="I16" s="186"/>
      <c r="J16" s="187"/>
    </row>
    <row r="17" spans="1:13" x14ac:dyDescent="0.25">
      <c r="A17" s="178" t="s">
        <v>52</v>
      </c>
      <c r="B17" s="178" t="s">
        <v>70</v>
      </c>
      <c r="C17" s="178" t="s">
        <v>91</v>
      </c>
      <c r="D17" s="178" t="s">
        <v>55</v>
      </c>
      <c r="E17" s="178" t="s">
        <v>53</v>
      </c>
      <c r="F17" s="179" t="s">
        <v>82</v>
      </c>
      <c r="G17" s="178" t="s">
        <v>54</v>
      </c>
      <c r="H17" s="180" t="s">
        <v>81</v>
      </c>
      <c r="I17" s="180" t="s">
        <v>66</v>
      </c>
      <c r="J17" s="181" t="s">
        <v>84</v>
      </c>
      <c r="K17" s="181" t="s">
        <v>85</v>
      </c>
      <c r="L17" s="177" t="s">
        <v>87</v>
      </c>
      <c r="M17" s="177"/>
    </row>
    <row r="18" spans="1:13" x14ac:dyDescent="0.25">
      <c r="A18" s="178"/>
      <c r="B18" s="178"/>
      <c r="C18" s="178"/>
      <c r="D18" s="178"/>
      <c r="E18" s="178"/>
      <c r="F18" s="179"/>
      <c r="G18" s="178"/>
      <c r="H18" s="180"/>
      <c r="I18" s="180"/>
      <c r="J18" s="181"/>
      <c r="K18" s="181"/>
      <c r="L18" s="90" t="s">
        <v>88</v>
      </c>
      <c r="M18" s="90" t="s">
        <v>89</v>
      </c>
    </row>
    <row r="19" spans="1:13" ht="77.25" x14ac:dyDescent="0.25">
      <c r="A19" s="81" t="s">
        <v>156</v>
      </c>
      <c r="B19" s="99" t="s">
        <v>250</v>
      </c>
      <c r="C19" s="99">
        <v>251</v>
      </c>
      <c r="D19" s="82" t="s">
        <v>246</v>
      </c>
      <c r="E19" s="100" t="s">
        <v>157</v>
      </c>
      <c r="F19" s="81" t="s">
        <v>158</v>
      </c>
      <c r="G19" s="96">
        <v>44963</v>
      </c>
      <c r="H19" s="96">
        <v>44974</v>
      </c>
      <c r="I19" s="101">
        <v>9</v>
      </c>
      <c r="J19" s="102" t="s">
        <v>142</v>
      </c>
      <c r="K19" s="99" t="s">
        <v>159</v>
      </c>
      <c r="L19" s="98"/>
      <c r="M19" s="98"/>
    </row>
    <row r="20" spans="1:13" ht="90" x14ac:dyDescent="0.25">
      <c r="A20" s="81" t="s">
        <v>160</v>
      </c>
      <c r="B20" s="99" t="s">
        <v>251</v>
      </c>
      <c r="C20" s="99" t="s">
        <v>6</v>
      </c>
      <c r="D20" s="82" t="s">
        <v>161</v>
      </c>
      <c r="E20" s="99" t="s">
        <v>93</v>
      </c>
      <c r="F20" s="81" t="s">
        <v>162</v>
      </c>
      <c r="G20" s="96">
        <v>44966</v>
      </c>
      <c r="H20" s="96">
        <v>44978</v>
      </c>
      <c r="I20" s="99">
        <v>8</v>
      </c>
      <c r="J20" s="93" t="s">
        <v>44</v>
      </c>
      <c r="K20" s="99" t="s">
        <v>159</v>
      </c>
      <c r="L20" s="99" t="s">
        <v>102</v>
      </c>
      <c r="M20" s="98"/>
    </row>
    <row r="21" spans="1:13" ht="64.5" x14ac:dyDescent="0.25">
      <c r="A21" s="81" t="s">
        <v>163</v>
      </c>
      <c r="B21" s="99" t="s">
        <v>252</v>
      </c>
      <c r="C21" s="99" t="s">
        <v>6</v>
      </c>
      <c r="D21" s="82" t="s">
        <v>247</v>
      </c>
      <c r="E21" s="99" t="s">
        <v>164</v>
      </c>
      <c r="F21" s="81" t="s">
        <v>165</v>
      </c>
      <c r="G21" s="96">
        <v>44962</v>
      </c>
      <c r="H21" s="96">
        <v>44966</v>
      </c>
      <c r="I21" s="99">
        <v>4</v>
      </c>
      <c r="J21" s="92" t="s">
        <v>111</v>
      </c>
      <c r="K21" s="99" t="s">
        <v>101</v>
      </c>
      <c r="L21" s="99" t="s">
        <v>102</v>
      </c>
      <c r="M21" s="98"/>
    </row>
    <row r="22" spans="1:13" ht="90" x14ac:dyDescent="0.25">
      <c r="A22" s="81" t="s">
        <v>168</v>
      </c>
      <c r="B22" s="99" t="s">
        <v>253</v>
      </c>
      <c r="C22" s="99" t="s">
        <v>6</v>
      </c>
      <c r="D22" s="82" t="s">
        <v>166</v>
      </c>
      <c r="E22" s="99" t="s">
        <v>49</v>
      </c>
      <c r="F22" s="81" t="s">
        <v>167</v>
      </c>
      <c r="G22" s="96">
        <v>44959</v>
      </c>
      <c r="H22" s="96">
        <v>44959</v>
      </c>
      <c r="I22" s="99">
        <v>1</v>
      </c>
      <c r="J22" s="92" t="s">
        <v>111</v>
      </c>
      <c r="K22" s="99" t="s">
        <v>101</v>
      </c>
      <c r="L22" s="99" t="s">
        <v>102</v>
      </c>
      <c r="M22" s="98"/>
    </row>
    <row r="23" spans="1:13" ht="51.75" x14ac:dyDescent="0.25">
      <c r="A23" s="81" t="s">
        <v>169</v>
      </c>
      <c r="B23" s="99" t="s">
        <v>254</v>
      </c>
      <c r="C23" s="99" t="s">
        <v>6</v>
      </c>
      <c r="D23" s="82" t="s">
        <v>232</v>
      </c>
      <c r="E23" s="99" t="s">
        <v>170</v>
      </c>
      <c r="F23" s="81" t="s">
        <v>171</v>
      </c>
      <c r="G23" s="96">
        <v>44962</v>
      </c>
      <c r="H23" s="96">
        <v>44970</v>
      </c>
      <c r="I23" s="99">
        <v>6</v>
      </c>
      <c r="J23" s="103" t="s">
        <v>204</v>
      </c>
      <c r="K23" s="99" t="s">
        <v>101</v>
      </c>
      <c r="L23" s="98"/>
      <c r="M23" s="99" t="s">
        <v>102</v>
      </c>
    </row>
    <row r="24" spans="1:13" ht="51.75" x14ac:dyDescent="0.25">
      <c r="A24" s="81" t="s">
        <v>172</v>
      </c>
      <c r="B24" s="99" t="s">
        <v>255</v>
      </c>
      <c r="C24" s="99" t="s">
        <v>6</v>
      </c>
      <c r="D24" s="82" t="s">
        <v>230</v>
      </c>
      <c r="E24" s="99" t="s">
        <v>170</v>
      </c>
      <c r="F24" s="81" t="s">
        <v>171</v>
      </c>
      <c r="G24" s="96">
        <v>44962</v>
      </c>
      <c r="H24" s="96">
        <v>44970</v>
      </c>
      <c r="I24" s="104">
        <v>6</v>
      </c>
      <c r="J24" s="103" t="s">
        <v>204</v>
      </c>
      <c r="K24" s="99" t="s">
        <v>101</v>
      </c>
      <c r="L24" s="98"/>
      <c r="M24" s="99" t="s">
        <v>102</v>
      </c>
    </row>
    <row r="25" spans="1:13" ht="115.5" x14ac:dyDescent="0.25">
      <c r="A25" s="81" t="s">
        <v>173</v>
      </c>
      <c r="B25" s="99" t="s">
        <v>256</v>
      </c>
      <c r="C25" s="99" t="s">
        <v>6</v>
      </c>
      <c r="D25" s="82" t="s">
        <v>248</v>
      </c>
      <c r="E25" s="99" t="s">
        <v>58</v>
      </c>
      <c r="F25" s="81" t="s">
        <v>127</v>
      </c>
      <c r="G25" s="96">
        <v>44959</v>
      </c>
      <c r="H25" s="96">
        <v>44959</v>
      </c>
      <c r="I25" s="104">
        <v>1</v>
      </c>
      <c r="J25" s="92" t="s">
        <v>111</v>
      </c>
      <c r="K25" s="100" t="s">
        <v>231</v>
      </c>
      <c r="L25" s="99" t="s">
        <v>102</v>
      </c>
      <c r="M25" s="98"/>
    </row>
    <row r="26" spans="1:13" ht="102.75" x14ac:dyDescent="0.25">
      <c r="A26" s="81" t="s">
        <v>176</v>
      </c>
      <c r="B26" s="99" t="s">
        <v>257</v>
      </c>
      <c r="C26" s="99">
        <v>225</v>
      </c>
      <c r="D26" s="82" t="s">
        <v>175</v>
      </c>
      <c r="E26" s="99" t="s">
        <v>109</v>
      </c>
      <c r="F26" s="81" t="s">
        <v>174</v>
      </c>
      <c r="G26" s="96">
        <v>44959</v>
      </c>
      <c r="H26" s="96">
        <v>44966</v>
      </c>
      <c r="I26" s="104">
        <v>5</v>
      </c>
      <c r="J26" s="103" t="s">
        <v>204</v>
      </c>
      <c r="K26" s="105" t="s">
        <v>112</v>
      </c>
      <c r="L26" s="99" t="s">
        <v>102</v>
      </c>
      <c r="M26" s="98"/>
    </row>
    <row r="27" spans="1:13" ht="64.5" x14ac:dyDescent="0.25">
      <c r="A27" s="81" t="s">
        <v>178</v>
      </c>
      <c r="B27" s="99" t="s">
        <v>258</v>
      </c>
      <c r="C27" s="99">
        <v>219</v>
      </c>
      <c r="D27" s="82" t="s">
        <v>233</v>
      </c>
      <c r="E27" s="99" t="s">
        <v>57</v>
      </c>
      <c r="F27" s="81" t="s">
        <v>177</v>
      </c>
      <c r="G27" s="96">
        <v>44959</v>
      </c>
      <c r="H27" s="96">
        <v>44966</v>
      </c>
      <c r="I27" s="104">
        <v>5</v>
      </c>
      <c r="J27" s="102" t="s">
        <v>142</v>
      </c>
      <c r="K27" s="104" t="s">
        <v>159</v>
      </c>
      <c r="L27" s="98"/>
      <c r="M27" s="99" t="s">
        <v>102</v>
      </c>
    </row>
    <row r="28" spans="1:13" ht="370.5" x14ac:dyDescent="0.25">
      <c r="A28" s="81" t="s">
        <v>179</v>
      </c>
      <c r="B28" s="99" t="s">
        <v>259</v>
      </c>
      <c r="C28" s="98"/>
      <c r="D28" s="82" t="s">
        <v>182</v>
      </c>
      <c r="E28" s="99" t="s">
        <v>180</v>
      </c>
      <c r="F28" s="81" t="s">
        <v>181</v>
      </c>
      <c r="G28" s="96">
        <v>44964</v>
      </c>
      <c r="H28" s="96">
        <v>44970</v>
      </c>
      <c r="I28" s="104">
        <v>4</v>
      </c>
      <c r="J28" s="91" t="s">
        <v>41</v>
      </c>
      <c r="K28" s="105" t="s">
        <v>183</v>
      </c>
      <c r="L28" s="98"/>
      <c r="M28" s="99" t="s">
        <v>102</v>
      </c>
    </row>
    <row r="29" spans="1:13" ht="90" x14ac:dyDescent="0.25">
      <c r="A29" s="81" t="s">
        <v>184</v>
      </c>
      <c r="B29" s="99" t="s">
        <v>260</v>
      </c>
      <c r="C29" s="99">
        <v>236</v>
      </c>
      <c r="D29" s="82" t="s">
        <v>185</v>
      </c>
      <c r="E29" s="99" t="s">
        <v>186</v>
      </c>
      <c r="F29" s="81" t="s">
        <v>187</v>
      </c>
      <c r="G29" s="96">
        <v>44960</v>
      </c>
      <c r="H29" s="96">
        <v>44970</v>
      </c>
      <c r="I29" s="104">
        <v>6</v>
      </c>
      <c r="J29" s="103" t="s">
        <v>204</v>
      </c>
      <c r="K29" s="100" t="s">
        <v>112</v>
      </c>
      <c r="L29" s="98"/>
      <c r="M29" s="98"/>
    </row>
    <row r="30" spans="1:13" ht="294" x14ac:dyDescent="0.25">
      <c r="A30" s="81" t="s">
        <v>188</v>
      </c>
      <c r="B30" s="99" t="s">
        <v>261</v>
      </c>
      <c r="C30" s="99">
        <v>351</v>
      </c>
      <c r="D30" s="106" t="s">
        <v>249</v>
      </c>
      <c r="E30" s="99" t="s">
        <v>57</v>
      </c>
      <c r="F30" s="81" t="s">
        <v>189</v>
      </c>
      <c r="G30" s="96">
        <v>44971</v>
      </c>
      <c r="H30" s="96">
        <v>44979</v>
      </c>
      <c r="I30" s="99">
        <v>6</v>
      </c>
      <c r="J30" s="91" t="s">
        <v>41</v>
      </c>
      <c r="K30" s="99" t="s">
        <v>159</v>
      </c>
      <c r="L30" s="98"/>
      <c r="M30" s="98"/>
    </row>
    <row r="31" spans="1:13" ht="64.5" x14ac:dyDescent="0.25">
      <c r="A31" s="81" t="s">
        <v>190</v>
      </c>
      <c r="B31" s="99" t="s">
        <v>262</v>
      </c>
      <c r="C31" s="98"/>
      <c r="D31" s="82" t="s">
        <v>191</v>
      </c>
      <c r="E31" s="99" t="s">
        <v>192</v>
      </c>
      <c r="F31" s="81" t="s">
        <v>193</v>
      </c>
      <c r="G31" s="96">
        <v>44964</v>
      </c>
      <c r="H31" s="96">
        <v>44970</v>
      </c>
      <c r="I31" s="104">
        <v>4</v>
      </c>
      <c r="J31" s="91" t="s">
        <v>41</v>
      </c>
      <c r="K31" s="100" t="s">
        <v>112</v>
      </c>
      <c r="L31" s="98"/>
      <c r="M31" s="98"/>
    </row>
    <row r="32" spans="1:13" ht="90" x14ac:dyDescent="0.25">
      <c r="A32" s="81" t="s">
        <v>194</v>
      </c>
      <c r="B32" s="99" t="s">
        <v>263</v>
      </c>
      <c r="C32" s="99">
        <v>253</v>
      </c>
      <c r="D32" s="82" t="s">
        <v>197</v>
      </c>
      <c r="E32" s="99" t="s">
        <v>195</v>
      </c>
      <c r="F32" s="81" t="s">
        <v>196</v>
      </c>
      <c r="G32" s="96">
        <v>44963</v>
      </c>
      <c r="H32" s="96">
        <v>44973</v>
      </c>
      <c r="I32" s="104">
        <v>8</v>
      </c>
      <c r="J32" s="93" t="s">
        <v>44</v>
      </c>
      <c r="K32" s="99" t="s">
        <v>224</v>
      </c>
      <c r="L32" s="98"/>
      <c r="M32" s="98"/>
    </row>
    <row r="33" spans="1:13" ht="51.75" x14ac:dyDescent="0.25">
      <c r="A33" s="81" t="s">
        <v>198</v>
      </c>
      <c r="B33" s="99" t="s">
        <v>264</v>
      </c>
      <c r="C33" s="99">
        <v>389</v>
      </c>
      <c r="D33" s="82" t="s">
        <v>199</v>
      </c>
      <c r="E33" s="99" t="s">
        <v>192</v>
      </c>
      <c r="F33" s="81" t="s">
        <v>200</v>
      </c>
      <c r="G33" s="96">
        <v>44977</v>
      </c>
      <c r="H33" s="96">
        <v>44977</v>
      </c>
      <c r="I33" s="104">
        <v>1</v>
      </c>
      <c r="J33" s="92" t="s">
        <v>111</v>
      </c>
      <c r="K33" s="99" t="s">
        <v>113</v>
      </c>
      <c r="L33" s="98"/>
      <c r="M33" s="98"/>
    </row>
    <row r="34" spans="1:13" ht="102.75" x14ac:dyDescent="0.25">
      <c r="A34" s="81" t="s">
        <v>201</v>
      </c>
      <c r="B34" s="99" t="s">
        <v>265</v>
      </c>
      <c r="C34" s="99" t="s">
        <v>6</v>
      </c>
      <c r="D34" s="82" t="s">
        <v>202</v>
      </c>
      <c r="E34" s="99" t="s">
        <v>57</v>
      </c>
      <c r="F34" s="81" t="s">
        <v>203</v>
      </c>
      <c r="G34" s="96">
        <v>44968</v>
      </c>
      <c r="H34" s="96">
        <v>44981</v>
      </c>
      <c r="I34" s="104">
        <v>10</v>
      </c>
      <c r="J34" s="103" t="s">
        <v>204</v>
      </c>
      <c r="K34" s="99" t="s">
        <v>101</v>
      </c>
      <c r="L34" s="98"/>
      <c r="M34" s="98"/>
    </row>
    <row r="35" spans="1:13" s="49" customFormat="1" ht="64.5" customHeight="1" x14ac:dyDescent="0.25">
      <c r="A35" s="81" t="s">
        <v>225</v>
      </c>
      <c r="B35" s="99" t="s">
        <v>266</v>
      </c>
      <c r="C35" s="99" t="s">
        <v>192</v>
      </c>
      <c r="D35" s="82" t="s">
        <v>223</v>
      </c>
      <c r="E35" s="99" t="s">
        <v>192</v>
      </c>
      <c r="F35" s="81" t="s">
        <v>187</v>
      </c>
      <c r="G35" s="96">
        <v>44977</v>
      </c>
      <c r="H35" s="96">
        <v>44996</v>
      </c>
      <c r="I35" s="104">
        <v>14</v>
      </c>
      <c r="J35" s="91" t="s">
        <v>41</v>
      </c>
      <c r="K35" s="99" t="s">
        <v>101</v>
      </c>
      <c r="L35" s="98"/>
      <c r="M35" s="98"/>
    </row>
    <row r="36" spans="1:13" ht="39" x14ac:dyDescent="0.25">
      <c r="A36" s="81" t="s">
        <v>205</v>
      </c>
      <c r="B36" s="98"/>
      <c r="C36" s="99" t="s">
        <v>6</v>
      </c>
      <c r="D36" s="82" t="s">
        <v>207</v>
      </c>
      <c r="E36" s="104" t="s">
        <v>192</v>
      </c>
      <c r="F36" s="81" t="s">
        <v>206</v>
      </c>
      <c r="G36" s="96">
        <v>44984</v>
      </c>
      <c r="H36" s="96">
        <v>44996</v>
      </c>
      <c r="I36" s="99">
        <v>9</v>
      </c>
      <c r="J36" s="103" t="s">
        <v>204</v>
      </c>
      <c r="K36" s="99" t="s">
        <v>226</v>
      </c>
      <c r="L36" s="98"/>
      <c r="M36" s="98"/>
    </row>
    <row r="37" spans="1:13" ht="26.25" x14ac:dyDescent="0.25">
      <c r="A37" s="81" t="s">
        <v>208</v>
      </c>
      <c r="B37" s="98"/>
      <c r="C37" s="99" t="s">
        <v>6</v>
      </c>
      <c r="D37" s="82" t="s">
        <v>209</v>
      </c>
      <c r="E37" s="104" t="s">
        <v>192</v>
      </c>
      <c r="F37" s="81" t="s">
        <v>206</v>
      </c>
      <c r="G37" s="96">
        <v>44984</v>
      </c>
      <c r="H37" s="96">
        <v>44996</v>
      </c>
      <c r="I37" s="101">
        <v>9</v>
      </c>
      <c r="J37" s="103" t="s">
        <v>204</v>
      </c>
      <c r="K37" s="99" t="s">
        <v>101</v>
      </c>
      <c r="L37" s="98"/>
      <c r="M37" s="98"/>
    </row>
    <row r="38" spans="1:13" ht="51.75" x14ac:dyDescent="0.25">
      <c r="A38" s="81" t="s">
        <v>218</v>
      </c>
      <c r="B38" s="98"/>
      <c r="C38" s="99" t="s">
        <v>6</v>
      </c>
      <c r="D38" s="82" t="s">
        <v>210</v>
      </c>
      <c r="E38" s="104" t="s">
        <v>211</v>
      </c>
      <c r="F38" s="81" t="s">
        <v>212</v>
      </c>
      <c r="G38" s="96">
        <v>44984</v>
      </c>
      <c r="H38" s="96">
        <v>44984</v>
      </c>
      <c r="I38" s="99">
        <v>1</v>
      </c>
      <c r="J38" s="92" t="s">
        <v>111</v>
      </c>
      <c r="K38" s="100" t="s">
        <v>112</v>
      </c>
      <c r="L38" s="98"/>
      <c r="M38" s="98"/>
    </row>
    <row r="39" spans="1:13" ht="39" x14ac:dyDescent="0.25">
      <c r="A39" s="81" t="s">
        <v>213</v>
      </c>
      <c r="B39" s="98"/>
      <c r="C39" s="99" t="s">
        <v>6</v>
      </c>
      <c r="D39" s="82" t="s">
        <v>214</v>
      </c>
      <c r="E39" s="104" t="s">
        <v>211</v>
      </c>
      <c r="F39" s="81" t="s">
        <v>215</v>
      </c>
      <c r="G39" s="96">
        <v>44984</v>
      </c>
      <c r="H39" s="96">
        <v>44984</v>
      </c>
      <c r="I39" s="99">
        <v>1</v>
      </c>
      <c r="J39" s="92" t="s">
        <v>111</v>
      </c>
      <c r="K39" s="99" t="s">
        <v>113</v>
      </c>
      <c r="L39" s="98"/>
      <c r="M39" s="98"/>
    </row>
    <row r="40" spans="1:13" ht="39" x14ac:dyDescent="0.25">
      <c r="A40" s="81" t="s">
        <v>216</v>
      </c>
      <c r="B40" s="98"/>
      <c r="C40" s="99" t="s">
        <v>6</v>
      </c>
      <c r="D40" s="82" t="s">
        <v>217</v>
      </c>
      <c r="E40" s="104" t="s">
        <v>192</v>
      </c>
      <c r="F40" s="81" t="s">
        <v>206</v>
      </c>
      <c r="G40" s="96">
        <v>44984</v>
      </c>
      <c r="H40" s="96">
        <v>44996</v>
      </c>
      <c r="I40" s="99">
        <v>9</v>
      </c>
      <c r="J40" s="91" t="s">
        <v>41</v>
      </c>
      <c r="K40" s="99" t="s">
        <v>101</v>
      </c>
      <c r="L40" s="98"/>
      <c r="M40" s="98"/>
    </row>
    <row r="41" spans="1:13" ht="90" x14ac:dyDescent="0.25">
      <c r="A41" s="81" t="s">
        <v>219</v>
      </c>
      <c r="B41" s="98"/>
      <c r="C41" s="99">
        <v>468</v>
      </c>
      <c r="D41" s="82" t="s">
        <v>220</v>
      </c>
      <c r="E41" s="105" t="s">
        <v>221</v>
      </c>
      <c r="F41" s="81" t="s">
        <v>222</v>
      </c>
      <c r="G41" s="96">
        <v>44984</v>
      </c>
      <c r="H41" s="96">
        <v>44987</v>
      </c>
      <c r="I41" s="99">
        <v>3</v>
      </c>
      <c r="J41" s="103" t="s">
        <v>204</v>
      </c>
      <c r="K41" s="99" t="s">
        <v>101</v>
      </c>
      <c r="L41" s="98"/>
      <c r="M41" s="98"/>
    </row>
    <row r="42" spans="1:13" ht="319.5" x14ac:dyDescent="0.25">
      <c r="A42" s="81" t="s">
        <v>227</v>
      </c>
      <c r="B42" s="98"/>
      <c r="C42" s="99">
        <v>469</v>
      </c>
      <c r="D42" s="82" t="s">
        <v>228</v>
      </c>
      <c r="E42" s="104" t="s">
        <v>57</v>
      </c>
      <c r="F42" s="81" t="s">
        <v>229</v>
      </c>
      <c r="G42" s="96">
        <v>44984</v>
      </c>
      <c r="H42" s="96">
        <v>44985</v>
      </c>
      <c r="I42" s="104">
        <v>1</v>
      </c>
      <c r="J42" s="91" t="s">
        <v>41</v>
      </c>
      <c r="K42" s="99" t="s">
        <v>101</v>
      </c>
      <c r="L42" s="98"/>
      <c r="M42" s="98"/>
    </row>
    <row r="43" spans="1:13" x14ac:dyDescent="0.25">
      <c r="A43" s="188">
        <v>44986</v>
      </c>
      <c r="B43" s="189"/>
      <c r="C43" s="189"/>
      <c r="D43" s="189"/>
      <c r="E43" s="189"/>
      <c r="F43" s="189"/>
      <c r="G43" s="189"/>
      <c r="H43" s="189"/>
      <c r="I43" s="189"/>
      <c r="J43" s="189"/>
      <c r="K43" s="189"/>
      <c r="L43" s="189"/>
      <c r="M43" s="189"/>
    </row>
    <row r="44" spans="1:13" ht="15" customHeight="1" x14ac:dyDescent="0.25">
      <c r="A44" s="178" t="s">
        <v>52</v>
      </c>
      <c r="B44" s="178" t="s">
        <v>70</v>
      </c>
      <c r="C44" s="178" t="s">
        <v>91</v>
      </c>
      <c r="D44" s="178" t="s">
        <v>55</v>
      </c>
      <c r="E44" s="178" t="s">
        <v>53</v>
      </c>
      <c r="F44" s="179" t="s">
        <v>82</v>
      </c>
      <c r="G44" s="178" t="s">
        <v>54</v>
      </c>
      <c r="H44" s="180" t="s">
        <v>81</v>
      </c>
      <c r="I44" s="180" t="s">
        <v>66</v>
      </c>
      <c r="J44" s="181" t="s">
        <v>84</v>
      </c>
      <c r="K44" s="181" t="s">
        <v>85</v>
      </c>
      <c r="L44" s="177" t="s">
        <v>87</v>
      </c>
      <c r="M44" s="177"/>
    </row>
    <row r="45" spans="1:13" x14ac:dyDescent="0.25">
      <c r="A45" s="178"/>
      <c r="B45" s="178"/>
      <c r="C45" s="178"/>
      <c r="D45" s="178"/>
      <c r="E45" s="178"/>
      <c r="F45" s="179"/>
      <c r="G45" s="178"/>
      <c r="H45" s="180"/>
      <c r="I45" s="180"/>
      <c r="J45" s="181"/>
      <c r="K45" s="181"/>
      <c r="L45" s="90" t="s">
        <v>88</v>
      </c>
      <c r="M45" s="90" t="s">
        <v>89</v>
      </c>
    </row>
    <row r="46" spans="1:13" ht="243" x14ac:dyDescent="0.25">
      <c r="A46" s="75" t="s">
        <v>279</v>
      </c>
      <c r="B46" s="75" t="s">
        <v>276</v>
      </c>
      <c r="C46" s="99">
        <v>503</v>
      </c>
      <c r="D46" s="72" t="s">
        <v>278</v>
      </c>
      <c r="E46" s="75" t="s">
        <v>57</v>
      </c>
      <c r="F46" s="75" t="s">
        <v>277</v>
      </c>
      <c r="G46" s="107">
        <v>44986</v>
      </c>
      <c r="H46" s="107">
        <v>44995</v>
      </c>
      <c r="I46" s="75">
        <v>7</v>
      </c>
      <c r="J46" s="108" t="s">
        <v>142</v>
      </c>
      <c r="K46" s="75" t="s">
        <v>280</v>
      </c>
      <c r="L46" s="99" t="s">
        <v>102</v>
      </c>
      <c r="M46" s="98"/>
    </row>
    <row r="47" spans="1:13" ht="409.6" x14ac:dyDescent="0.25">
      <c r="A47" s="71" t="s">
        <v>283</v>
      </c>
      <c r="B47" s="75" t="s">
        <v>281</v>
      </c>
      <c r="C47" s="99">
        <v>569</v>
      </c>
      <c r="D47" s="72" t="s">
        <v>282</v>
      </c>
      <c r="E47" s="75" t="s">
        <v>56</v>
      </c>
      <c r="F47" s="75" t="s">
        <v>284</v>
      </c>
      <c r="G47" s="96">
        <v>44991</v>
      </c>
      <c r="H47" s="96">
        <v>44994</v>
      </c>
      <c r="I47" s="99">
        <v>3</v>
      </c>
      <c r="J47" s="108" t="s">
        <v>142</v>
      </c>
      <c r="K47" s="75" t="s">
        <v>159</v>
      </c>
      <c r="L47" s="98"/>
      <c r="M47" s="99" t="s">
        <v>102</v>
      </c>
    </row>
    <row r="48" spans="1:13" ht="102.75" x14ac:dyDescent="0.25">
      <c r="A48" s="71" t="s">
        <v>289</v>
      </c>
      <c r="B48" s="71" t="s">
        <v>285</v>
      </c>
      <c r="C48" s="98"/>
      <c r="D48" s="72" t="s">
        <v>286</v>
      </c>
      <c r="E48" s="75" t="s">
        <v>192</v>
      </c>
      <c r="F48" s="75" t="s">
        <v>287</v>
      </c>
      <c r="G48" s="96">
        <v>44992</v>
      </c>
      <c r="H48" s="96">
        <v>44996</v>
      </c>
      <c r="I48" s="99">
        <v>3</v>
      </c>
      <c r="J48" s="103" t="s">
        <v>204</v>
      </c>
      <c r="K48" s="100" t="s">
        <v>294</v>
      </c>
      <c r="L48" s="99" t="s">
        <v>102</v>
      </c>
      <c r="M48" s="98"/>
    </row>
    <row r="49" spans="1:14" ht="90" x14ac:dyDescent="0.25">
      <c r="A49" s="71" t="s">
        <v>290</v>
      </c>
      <c r="B49" s="71" t="s">
        <v>288</v>
      </c>
      <c r="C49" s="99">
        <v>738</v>
      </c>
      <c r="D49" s="72" t="s">
        <v>291</v>
      </c>
      <c r="E49" s="75" t="s">
        <v>292</v>
      </c>
      <c r="F49" s="75" t="s">
        <v>293</v>
      </c>
      <c r="G49" s="96">
        <v>45001</v>
      </c>
      <c r="H49" s="96">
        <v>45002</v>
      </c>
      <c r="I49" s="99">
        <v>1</v>
      </c>
      <c r="J49" s="93" t="s">
        <v>44</v>
      </c>
      <c r="K49" s="99" t="s">
        <v>295</v>
      </c>
      <c r="L49" s="98"/>
      <c r="M49" s="99" t="s">
        <v>102</v>
      </c>
    </row>
    <row r="50" spans="1:14" ht="51.75" x14ac:dyDescent="0.25">
      <c r="A50" s="71" t="s">
        <v>297</v>
      </c>
      <c r="B50" s="71" t="s">
        <v>296</v>
      </c>
      <c r="C50" s="99">
        <v>748</v>
      </c>
      <c r="D50" s="72" t="s">
        <v>298</v>
      </c>
      <c r="E50" s="75" t="s">
        <v>109</v>
      </c>
      <c r="F50" s="75" t="s">
        <v>299</v>
      </c>
      <c r="G50" s="96">
        <v>45001</v>
      </c>
      <c r="H50" s="96">
        <v>45015</v>
      </c>
      <c r="I50" s="104">
        <v>8</v>
      </c>
      <c r="J50" s="93" t="s">
        <v>44</v>
      </c>
      <c r="K50" s="99" t="s">
        <v>295</v>
      </c>
      <c r="L50" s="99" t="s">
        <v>102</v>
      </c>
      <c r="M50" s="98"/>
    </row>
    <row r="51" spans="1:14" ht="77.25" x14ac:dyDescent="0.25">
      <c r="A51" s="71" t="s">
        <v>301</v>
      </c>
      <c r="B51" s="71" t="s">
        <v>300</v>
      </c>
      <c r="C51" s="99">
        <v>728</v>
      </c>
      <c r="D51" s="72" t="s">
        <v>302</v>
      </c>
      <c r="E51" s="75" t="s">
        <v>303</v>
      </c>
      <c r="F51" s="75" t="s">
        <v>427</v>
      </c>
      <c r="G51" s="96">
        <v>45000</v>
      </c>
      <c r="H51" s="96">
        <v>45015</v>
      </c>
      <c r="I51" s="104">
        <v>9</v>
      </c>
      <c r="J51" s="103" t="s">
        <v>204</v>
      </c>
      <c r="K51" s="99" t="s">
        <v>159</v>
      </c>
      <c r="L51" s="101" t="s">
        <v>102</v>
      </c>
      <c r="M51" s="98"/>
    </row>
    <row r="52" spans="1:14" ht="64.5" x14ac:dyDescent="0.25">
      <c r="A52" s="71" t="s">
        <v>305</v>
      </c>
      <c r="B52" s="71" t="s">
        <v>304</v>
      </c>
      <c r="C52" s="99" t="s">
        <v>6</v>
      </c>
      <c r="D52" s="72" t="s">
        <v>306</v>
      </c>
      <c r="E52" s="75" t="s">
        <v>307</v>
      </c>
      <c r="F52" s="98" t="s">
        <v>308</v>
      </c>
      <c r="G52" s="96">
        <v>45002</v>
      </c>
      <c r="H52" s="96">
        <v>45002</v>
      </c>
      <c r="I52" s="104">
        <v>1</v>
      </c>
      <c r="J52" s="92" t="s">
        <v>111</v>
      </c>
      <c r="K52" s="104" t="s">
        <v>113</v>
      </c>
      <c r="L52" s="101" t="s">
        <v>102</v>
      </c>
      <c r="M52" s="98"/>
    </row>
    <row r="53" spans="1:14" ht="128.25" x14ac:dyDescent="0.25">
      <c r="A53" s="71" t="s">
        <v>310</v>
      </c>
      <c r="B53" s="71" t="s">
        <v>309</v>
      </c>
      <c r="C53" s="99">
        <v>838</v>
      </c>
      <c r="D53" s="72" t="s">
        <v>311</v>
      </c>
      <c r="E53" s="75" t="s">
        <v>312</v>
      </c>
      <c r="F53" s="75" t="s">
        <v>313</v>
      </c>
      <c r="G53" s="96">
        <v>45008</v>
      </c>
      <c r="H53" s="96">
        <v>45015</v>
      </c>
      <c r="I53" s="104">
        <v>5</v>
      </c>
      <c r="J53" s="103" t="s">
        <v>204</v>
      </c>
      <c r="K53" s="99" t="s">
        <v>295</v>
      </c>
      <c r="L53" s="98"/>
      <c r="M53" s="99" t="s">
        <v>102</v>
      </c>
    </row>
    <row r="54" spans="1:14" ht="90" x14ac:dyDescent="0.25">
      <c r="A54" s="71" t="s">
        <v>315</v>
      </c>
      <c r="B54" s="71" t="s">
        <v>314</v>
      </c>
      <c r="C54" s="99">
        <v>843</v>
      </c>
      <c r="D54" s="72" t="s">
        <v>316</v>
      </c>
      <c r="E54" s="75" t="s">
        <v>57</v>
      </c>
      <c r="F54" s="75" t="s">
        <v>229</v>
      </c>
      <c r="G54" s="96">
        <v>45008</v>
      </c>
      <c r="H54" s="96">
        <v>45015</v>
      </c>
      <c r="I54" s="104">
        <v>5</v>
      </c>
      <c r="J54" s="109" t="s">
        <v>40</v>
      </c>
      <c r="K54" s="99" t="s">
        <v>295</v>
      </c>
      <c r="L54" s="99" t="s">
        <v>102</v>
      </c>
      <c r="M54" s="98"/>
      <c r="N54" s="45" t="s">
        <v>323</v>
      </c>
    </row>
    <row r="55" spans="1:14" ht="90" x14ac:dyDescent="0.25">
      <c r="A55" s="71" t="s">
        <v>318</v>
      </c>
      <c r="B55" s="71" t="s">
        <v>317</v>
      </c>
      <c r="C55" s="99">
        <v>782</v>
      </c>
      <c r="D55" s="72" t="s">
        <v>319</v>
      </c>
      <c r="E55" s="75" t="s">
        <v>57</v>
      </c>
      <c r="F55" s="75" t="s">
        <v>229</v>
      </c>
      <c r="G55" s="96">
        <v>45006</v>
      </c>
      <c r="H55" s="96">
        <v>45019</v>
      </c>
      <c r="I55" s="104">
        <v>9</v>
      </c>
      <c r="J55" s="110" t="s">
        <v>424</v>
      </c>
      <c r="K55" s="99" t="s">
        <v>295</v>
      </c>
      <c r="L55" s="99" t="s">
        <v>102</v>
      </c>
      <c r="M55" s="98"/>
    </row>
    <row r="56" spans="1:14" ht="128.25" x14ac:dyDescent="0.25">
      <c r="A56" s="71" t="s">
        <v>321</v>
      </c>
      <c r="B56" s="71" t="s">
        <v>320</v>
      </c>
      <c r="C56" s="98"/>
      <c r="D56" s="72" t="s">
        <v>324</v>
      </c>
      <c r="E56" s="75" t="s">
        <v>57</v>
      </c>
      <c r="F56" s="75" t="s">
        <v>229</v>
      </c>
      <c r="G56" s="96">
        <v>45009</v>
      </c>
      <c r="H56" s="96">
        <v>45019</v>
      </c>
      <c r="I56" s="104">
        <v>6</v>
      </c>
      <c r="J56" s="108" t="s">
        <v>142</v>
      </c>
      <c r="K56" s="104" t="s">
        <v>113</v>
      </c>
      <c r="L56" s="99" t="s">
        <v>102</v>
      </c>
      <c r="M56" s="98"/>
      <c r="N56" s="60" t="s">
        <v>322</v>
      </c>
    </row>
    <row r="57" spans="1:14" ht="255.75" x14ac:dyDescent="0.25">
      <c r="A57" s="71" t="s">
        <v>326</v>
      </c>
      <c r="B57" s="71" t="s">
        <v>325</v>
      </c>
      <c r="C57" s="99">
        <v>876</v>
      </c>
      <c r="D57" s="72" t="s">
        <v>327</v>
      </c>
      <c r="E57" s="75" t="s">
        <v>328</v>
      </c>
      <c r="F57" s="75" t="s">
        <v>329</v>
      </c>
      <c r="G57" s="99" t="s">
        <v>330</v>
      </c>
      <c r="H57" s="96">
        <v>45017</v>
      </c>
      <c r="I57" s="104">
        <v>4</v>
      </c>
      <c r="J57" s="103" t="s">
        <v>204</v>
      </c>
      <c r="K57" s="105" t="s">
        <v>331</v>
      </c>
      <c r="L57" s="98"/>
      <c r="M57" s="99" t="s">
        <v>102</v>
      </c>
    </row>
    <row r="58" spans="1:14" ht="409.6" x14ac:dyDescent="0.25">
      <c r="A58" s="71" t="s">
        <v>333</v>
      </c>
      <c r="B58" s="71" t="s">
        <v>332</v>
      </c>
      <c r="C58" s="99">
        <v>818</v>
      </c>
      <c r="D58" s="72" t="s">
        <v>334</v>
      </c>
      <c r="E58" s="75" t="s">
        <v>57</v>
      </c>
      <c r="F58" s="75" t="s">
        <v>335</v>
      </c>
      <c r="G58" s="96">
        <v>45007</v>
      </c>
      <c r="H58" s="96">
        <v>45019</v>
      </c>
      <c r="I58" s="104">
        <v>8</v>
      </c>
      <c r="J58" s="108" t="s">
        <v>142</v>
      </c>
      <c r="K58" s="104" t="s">
        <v>336</v>
      </c>
      <c r="L58" s="99" t="s">
        <v>102</v>
      </c>
      <c r="M58" s="98"/>
    </row>
    <row r="59" spans="1:14" ht="153.75" x14ac:dyDescent="0.25">
      <c r="A59" s="71" t="s">
        <v>338</v>
      </c>
      <c r="B59" s="71" t="s">
        <v>337</v>
      </c>
      <c r="C59" s="99">
        <v>903</v>
      </c>
      <c r="D59" s="72" t="s">
        <v>339</v>
      </c>
      <c r="E59" s="75" t="s">
        <v>340</v>
      </c>
      <c r="F59" s="75" t="s">
        <v>287</v>
      </c>
      <c r="G59" s="96">
        <v>45013</v>
      </c>
      <c r="H59" s="96">
        <v>45014</v>
      </c>
      <c r="I59" s="104">
        <v>1</v>
      </c>
      <c r="J59" s="103" t="s">
        <v>204</v>
      </c>
      <c r="K59" s="104" t="s">
        <v>101</v>
      </c>
      <c r="L59" s="98"/>
      <c r="M59" s="99" t="s">
        <v>102</v>
      </c>
    </row>
    <row r="60" spans="1:14" ht="166.5" x14ac:dyDescent="0.25">
      <c r="A60" s="71" t="s">
        <v>342</v>
      </c>
      <c r="B60" s="71" t="s">
        <v>341</v>
      </c>
      <c r="C60" s="99">
        <v>909</v>
      </c>
      <c r="D60" s="72" t="s">
        <v>343</v>
      </c>
      <c r="E60" s="75" t="s">
        <v>56</v>
      </c>
      <c r="F60" s="75" t="s">
        <v>138</v>
      </c>
      <c r="G60" s="96">
        <v>45013</v>
      </c>
      <c r="H60" s="96">
        <v>45014</v>
      </c>
      <c r="I60" s="104">
        <v>1</v>
      </c>
      <c r="J60" s="91" t="s">
        <v>41</v>
      </c>
      <c r="K60" s="104" t="s">
        <v>101</v>
      </c>
      <c r="L60" s="98"/>
      <c r="M60" s="99" t="s">
        <v>102</v>
      </c>
    </row>
    <row r="61" spans="1:14" ht="38.25" x14ac:dyDescent="0.25">
      <c r="A61" s="75" t="s">
        <v>374</v>
      </c>
      <c r="B61" s="71" t="s">
        <v>344</v>
      </c>
      <c r="C61" s="99" t="s">
        <v>6</v>
      </c>
      <c r="D61" s="75" t="s">
        <v>345</v>
      </c>
      <c r="E61" s="75" t="s">
        <v>57</v>
      </c>
      <c r="F61" s="75" t="s">
        <v>346</v>
      </c>
      <c r="G61" s="96">
        <v>44998</v>
      </c>
      <c r="H61" s="96">
        <v>45020</v>
      </c>
      <c r="I61" s="104">
        <v>15</v>
      </c>
      <c r="J61" s="93" t="s">
        <v>44</v>
      </c>
      <c r="K61" s="104" t="s">
        <v>101</v>
      </c>
      <c r="L61" s="98"/>
      <c r="M61" s="99" t="s">
        <v>102</v>
      </c>
    </row>
    <row r="62" spans="1:14" ht="217.5" x14ac:dyDescent="0.25">
      <c r="A62" s="71" t="s">
        <v>348</v>
      </c>
      <c r="B62" s="71" t="s">
        <v>347</v>
      </c>
      <c r="C62" s="99" t="s">
        <v>6</v>
      </c>
      <c r="D62" s="72" t="s">
        <v>349</v>
      </c>
      <c r="E62" s="75" t="s">
        <v>57</v>
      </c>
      <c r="F62" s="75" t="s">
        <v>229</v>
      </c>
      <c r="G62" s="96">
        <v>44998</v>
      </c>
      <c r="H62" s="96">
        <v>45020</v>
      </c>
      <c r="I62" s="104">
        <v>15</v>
      </c>
      <c r="J62" s="108" t="s">
        <v>142</v>
      </c>
      <c r="K62" s="105" t="s">
        <v>331</v>
      </c>
      <c r="L62" s="99" t="s">
        <v>102</v>
      </c>
      <c r="M62" s="98"/>
    </row>
    <row r="63" spans="1:14" ht="383.25" x14ac:dyDescent="0.25">
      <c r="A63" s="71" t="s">
        <v>351</v>
      </c>
      <c r="B63" s="71" t="s">
        <v>350</v>
      </c>
      <c r="C63" s="99" t="s">
        <v>6</v>
      </c>
      <c r="D63" s="72" t="s">
        <v>352</v>
      </c>
      <c r="E63" s="75" t="s">
        <v>211</v>
      </c>
      <c r="F63" s="75" t="s">
        <v>353</v>
      </c>
      <c r="G63" s="96">
        <v>44998</v>
      </c>
      <c r="H63" s="96">
        <v>45020</v>
      </c>
      <c r="I63" s="104">
        <v>15</v>
      </c>
      <c r="J63" s="93" t="s">
        <v>44</v>
      </c>
      <c r="K63" s="105" t="s">
        <v>336</v>
      </c>
      <c r="L63" s="98"/>
      <c r="M63" s="99" t="s">
        <v>102</v>
      </c>
    </row>
    <row r="64" spans="1:14" ht="90" x14ac:dyDescent="0.25">
      <c r="A64" s="71" t="s">
        <v>355</v>
      </c>
      <c r="B64" s="71" t="s">
        <v>354</v>
      </c>
      <c r="C64" s="99" t="s">
        <v>6</v>
      </c>
      <c r="D64" s="72" t="s">
        <v>356</v>
      </c>
      <c r="E64" s="75" t="s">
        <v>58</v>
      </c>
      <c r="F64" s="75" t="s">
        <v>357</v>
      </c>
      <c r="G64" s="96">
        <v>44998</v>
      </c>
      <c r="H64" s="96">
        <v>45020</v>
      </c>
      <c r="I64" s="104">
        <v>15</v>
      </c>
      <c r="J64" s="93" t="s">
        <v>44</v>
      </c>
      <c r="K64" s="104" t="s">
        <v>159</v>
      </c>
      <c r="L64" s="99" t="s">
        <v>102</v>
      </c>
      <c r="M64" s="98"/>
    </row>
    <row r="65" spans="1:13" ht="102.75" x14ac:dyDescent="0.25">
      <c r="A65" s="71" t="s">
        <v>355</v>
      </c>
      <c r="B65" s="71" t="s">
        <v>358</v>
      </c>
      <c r="C65" s="99" t="s">
        <v>6</v>
      </c>
      <c r="D65" s="72" t="s">
        <v>359</v>
      </c>
      <c r="E65" s="75" t="s">
        <v>58</v>
      </c>
      <c r="F65" s="75" t="s">
        <v>360</v>
      </c>
      <c r="G65" s="96">
        <v>44998</v>
      </c>
      <c r="H65" s="96">
        <v>45020</v>
      </c>
      <c r="I65" s="104">
        <v>15</v>
      </c>
      <c r="J65" s="103" t="s">
        <v>204</v>
      </c>
      <c r="K65" s="104" t="s">
        <v>159</v>
      </c>
      <c r="L65" s="99" t="s">
        <v>102</v>
      </c>
      <c r="M65" s="98"/>
    </row>
    <row r="66" spans="1:13" ht="77.25" x14ac:dyDescent="0.25">
      <c r="A66" s="71" t="s">
        <v>362</v>
      </c>
      <c r="B66" s="71" t="s">
        <v>361</v>
      </c>
      <c r="C66" s="99" t="s">
        <v>6</v>
      </c>
      <c r="D66" s="72" t="s">
        <v>363</v>
      </c>
      <c r="E66" s="75" t="s">
        <v>49</v>
      </c>
      <c r="F66" s="75" t="s">
        <v>364</v>
      </c>
      <c r="G66" s="96">
        <v>45014</v>
      </c>
      <c r="H66" s="96">
        <v>45014</v>
      </c>
      <c r="I66" s="104">
        <v>1</v>
      </c>
      <c r="J66" s="92" t="s">
        <v>111</v>
      </c>
      <c r="K66" s="104" t="s">
        <v>295</v>
      </c>
      <c r="L66" s="99" t="s">
        <v>102</v>
      </c>
      <c r="M66" s="98"/>
    </row>
    <row r="67" spans="1:13" ht="115.5" x14ac:dyDescent="0.25">
      <c r="A67" s="71" t="s">
        <v>366</v>
      </c>
      <c r="B67" s="71" t="s">
        <v>365</v>
      </c>
      <c r="C67" s="99" t="s">
        <v>6</v>
      </c>
      <c r="D67" s="72" t="s">
        <v>367</v>
      </c>
      <c r="E67" s="75" t="s">
        <v>49</v>
      </c>
      <c r="F67" s="75" t="s">
        <v>368</v>
      </c>
      <c r="G67" s="96">
        <v>45014</v>
      </c>
      <c r="H67" s="96">
        <v>45014</v>
      </c>
      <c r="I67" s="104">
        <v>1</v>
      </c>
      <c r="J67" s="92" t="s">
        <v>111</v>
      </c>
      <c r="K67" s="104" t="s">
        <v>159</v>
      </c>
      <c r="L67" s="99" t="s">
        <v>102</v>
      </c>
      <c r="M67" s="98"/>
    </row>
    <row r="68" spans="1:13" ht="230.25" x14ac:dyDescent="0.25">
      <c r="A68" s="71" t="s">
        <v>370</v>
      </c>
      <c r="B68" s="71" t="s">
        <v>369</v>
      </c>
      <c r="C68" s="99">
        <v>939</v>
      </c>
      <c r="D68" s="72" t="s">
        <v>371</v>
      </c>
      <c r="E68" s="75" t="s">
        <v>372</v>
      </c>
      <c r="F68" s="75" t="s">
        <v>377</v>
      </c>
      <c r="G68" s="96">
        <v>45015</v>
      </c>
      <c r="H68" s="96">
        <v>45020</v>
      </c>
      <c r="I68" s="104">
        <v>3</v>
      </c>
      <c r="J68" s="103" t="s">
        <v>204</v>
      </c>
      <c r="K68" s="104" t="s">
        <v>295</v>
      </c>
      <c r="L68" s="99" t="s">
        <v>102</v>
      </c>
      <c r="M68" s="98"/>
    </row>
    <row r="69" spans="1:13" ht="38.25" x14ac:dyDescent="0.25">
      <c r="A69" s="71" t="s">
        <v>375</v>
      </c>
      <c r="B69" s="71" t="s">
        <v>373</v>
      </c>
      <c r="C69" s="99" t="s">
        <v>6</v>
      </c>
      <c r="D69" s="72" t="s">
        <v>376</v>
      </c>
      <c r="E69" s="75" t="s">
        <v>57</v>
      </c>
      <c r="F69" s="75" t="s">
        <v>346</v>
      </c>
      <c r="G69" s="96">
        <v>44998</v>
      </c>
      <c r="H69" s="96">
        <v>45020</v>
      </c>
      <c r="I69" s="104">
        <v>15</v>
      </c>
      <c r="J69" s="93" t="s">
        <v>44</v>
      </c>
      <c r="K69" s="104" t="s">
        <v>159</v>
      </c>
      <c r="L69" s="98"/>
      <c r="M69" s="98" t="s">
        <v>102</v>
      </c>
    </row>
    <row r="70" spans="1:13" ht="51.75" x14ac:dyDescent="0.25">
      <c r="A70" s="71" t="s">
        <v>379</v>
      </c>
      <c r="B70" s="71" t="s">
        <v>378</v>
      </c>
      <c r="C70" s="99" t="s">
        <v>6</v>
      </c>
      <c r="D70" s="72" t="s">
        <v>380</v>
      </c>
      <c r="E70" s="75" t="s">
        <v>372</v>
      </c>
      <c r="F70" s="75" t="s">
        <v>381</v>
      </c>
      <c r="G70" s="96">
        <v>44998</v>
      </c>
      <c r="H70" s="96">
        <v>45020</v>
      </c>
      <c r="I70" s="104">
        <v>15</v>
      </c>
      <c r="J70" s="109" t="s">
        <v>40</v>
      </c>
      <c r="K70" s="104" t="s">
        <v>101</v>
      </c>
      <c r="L70" s="99" t="s">
        <v>102</v>
      </c>
      <c r="M70" s="98"/>
    </row>
    <row r="71" spans="1:13" ht="409.6" x14ac:dyDescent="0.25">
      <c r="A71" s="71" t="s">
        <v>383</v>
      </c>
      <c r="B71" s="71" t="s">
        <v>382</v>
      </c>
      <c r="C71" s="99" t="s">
        <v>6</v>
      </c>
      <c r="D71" s="72" t="s">
        <v>384</v>
      </c>
      <c r="E71" s="75" t="s">
        <v>211</v>
      </c>
      <c r="F71" s="75" t="s">
        <v>353</v>
      </c>
      <c r="G71" s="96">
        <v>45004</v>
      </c>
      <c r="H71" s="96">
        <v>45021</v>
      </c>
      <c r="I71" s="104">
        <v>12</v>
      </c>
      <c r="J71" s="93" t="s">
        <v>44</v>
      </c>
      <c r="K71" s="104" t="s">
        <v>159</v>
      </c>
      <c r="L71" s="98"/>
      <c r="M71" s="99" t="s">
        <v>102</v>
      </c>
    </row>
    <row r="72" spans="1:13" ht="51.75" x14ac:dyDescent="0.25">
      <c r="A72" s="71" t="s">
        <v>386</v>
      </c>
      <c r="B72" s="71" t="s">
        <v>385</v>
      </c>
      <c r="C72" s="99" t="s">
        <v>6</v>
      </c>
      <c r="D72" s="72" t="s">
        <v>387</v>
      </c>
      <c r="E72" s="75" t="s">
        <v>388</v>
      </c>
      <c r="F72" s="75" t="s">
        <v>389</v>
      </c>
      <c r="G72" s="96">
        <v>45013</v>
      </c>
      <c r="H72" s="96">
        <v>45014</v>
      </c>
      <c r="I72" s="104">
        <v>1</v>
      </c>
      <c r="J72" s="92" t="s">
        <v>111</v>
      </c>
      <c r="K72" s="104" t="s">
        <v>295</v>
      </c>
      <c r="L72" s="99" t="s">
        <v>102</v>
      </c>
      <c r="M72" s="98"/>
    </row>
    <row r="73" spans="1:13" ht="51.75" x14ac:dyDescent="0.25">
      <c r="A73" s="71" t="s">
        <v>391</v>
      </c>
      <c r="B73" s="71" t="s">
        <v>390</v>
      </c>
      <c r="C73" s="99" t="s">
        <v>6</v>
      </c>
      <c r="D73" s="72" t="s">
        <v>392</v>
      </c>
      <c r="E73" s="75" t="s">
        <v>388</v>
      </c>
      <c r="F73" s="75" t="s">
        <v>389</v>
      </c>
      <c r="G73" s="111">
        <v>45014</v>
      </c>
      <c r="H73" s="96">
        <v>45014</v>
      </c>
      <c r="I73" s="104">
        <v>1</v>
      </c>
      <c r="J73" s="92" t="s">
        <v>111</v>
      </c>
      <c r="K73" s="104" t="s">
        <v>294</v>
      </c>
      <c r="L73" s="99" t="s">
        <v>102</v>
      </c>
      <c r="M73" s="98"/>
    </row>
    <row r="74" spans="1:13" ht="217.5" x14ac:dyDescent="0.25">
      <c r="A74" s="71" t="s">
        <v>394</v>
      </c>
      <c r="B74" s="71" t="s">
        <v>393</v>
      </c>
      <c r="C74" s="99" t="s">
        <v>6</v>
      </c>
      <c r="D74" s="72" t="s">
        <v>396</v>
      </c>
      <c r="E74" s="75" t="s">
        <v>164</v>
      </c>
      <c r="F74" s="75" t="s">
        <v>395</v>
      </c>
      <c r="G74" s="96">
        <v>45013</v>
      </c>
      <c r="H74" s="96">
        <v>45021</v>
      </c>
      <c r="I74" s="104">
        <v>6</v>
      </c>
      <c r="J74" s="103" t="s">
        <v>204</v>
      </c>
      <c r="K74" s="104" t="s">
        <v>159</v>
      </c>
      <c r="L74" s="98"/>
      <c r="M74" s="98" t="s">
        <v>102</v>
      </c>
    </row>
    <row r="75" spans="1:13" ht="90" x14ac:dyDescent="0.25">
      <c r="A75" s="71" t="s">
        <v>394</v>
      </c>
      <c r="B75" s="71" t="s">
        <v>397</v>
      </c>
      <c r="C75" s="99" t="s">
        <v>6</v>
      </c>
      <c r="D75" s="72" t="s">
        <v>398</v>
      </c>
      <c r="E75" s="75" t="s">
        <v>164</v>
      </c>
      <c r="F75" s="75" t="s">
        <v>395</v>
      </c>
      <c r="G75" s="96">
        <v>45013</v>
      </c>
      <c r="H75" s="96">
        <v>45021</v>
      </c>
      <c r="I75" s="104">
        <v>6</v>
      </c>
      <c r="J75" s="91" t="s">
        <v>41</v>
      </c>
      <c r="K75" s="104" t="s">
        <v>159</v>
      </c>
      <c r="L75" s="98"/>
      <c r="M75" s="98" t="s">
        <v>102</v>
      </c>
    </row>
    <row r="76" spans="1:13" ht="102.75" x14ac:dyDescent="0.25">
      <c r="A76" s="71" t="s">
        <v>400</v>
      </c>
      <c r="B76" s="71" t="s">
        <v>399</v>
      </c>
      <c r="C76" s="99" t="s">
        <v>6</v>
      </c>
      <c r="D76" s="72" t="s">
        <v>401</v>
      </c>
      <c r="E76" s="75" t="s">
        <v>58</v>
      </c>
      <c r="F76" s="75" t="s">
        <v>402</v>
      </c>
      <c r="G76" s="96">
        <v>45014</v>
      </c>
      <c r="H76" s="96">
        <v>45021</v>
      </c>
      <c r="I76" s="104">
        <v>5</v>
      </c>
      <c r="J76" s="93" t="s">
        <v>44</v>
      </c>
      <c r="K76" s="104" t="s">
        <v>101</v>
      </c>
      <c r="L76" s="98"/>
      <c r="M76" s="98" t="s">
        <v>102</v>
      </c>
    </row>
    <row r="77" spans="1:13" ht="51" x14ac:dyDescent="0.25">
      <c r="A77" s="71" t="s">
        <v>404</v>
      </c>
      <c r="B77" s="71" t="s">
        <v>403</v>
      </c>
      <c r="C77" s="99" t="s">
        <v>6</v>
      </c>
      <c r="D77" s="112" t="s">
        <v>405</v>
      </c>
      <c r="E77" s="75" t="s">
        <v>57</v>
      </c>
      <c r="F77" s="75" t="s">
        <v>407</v>
      </c>
      <c r="G77" s="96">
        <v>45014</v>
      </c>
      <c r="H77" s="96">
        <v>45021</v>
      </c>
      <c r="I77" s="104">
        <v>5</v>
      </c>
      <c r="J77" s="103" t="s">
        <v>204</v>
      </c>
      <c r="K77" s="104" t="s">
        <v>406</v>
      </c>
      <c r="L77" s="98"/>
      <c r="M77" s="98"/>
    </row>
    <row r="78" spans="1:13" ht="38.25" x14ac:dyDescent="0.25">
      <c r="A78" s="71" t="s">
        <v>409</v>
      </c>
      <c r="B78" s="71" t="s">
        <v>408</v>
      </c>
      <c r="C78" s="99" t="s">
        <v>6</v>
      </c>
      <c r="D78" s="112" t="s">
        <v>410</v>
      </c>
      <c r="E78" s="75" t="s">
        <v>57</v>
      </c>
      <c r="F78" s="75" t="s">
        <v>407</v>
      </c>
      <c r="G78" s="96">
        <v>45014</v>
      </c>
      <c r="H78" s="96">
        <v>45021</v>
      </c>
      <c r="I78" s="104">
        <v>5</v>
      </c>
      <c r="J78" s="103" t="s">
        <v>204</v>
      </c>
      <c r="K78" s="104" t="s">
        <v>411</v>
      </c>
      <c r="L78" s="98"/>
      <c r="M78" s="98" t="s">
        <v>102</v>
      </c>
    </row>
    <row r="79" spans="1:13" ht="179.25" x14ac:dyDescent="0.25">
      <c r="A79" s="71" t="s">
        <v>412</v>
      </c>
      <c r="B79" s="98"/>
      <c r="C79" s="99">
        <v>925</v>
      </c>
      <c r="D79" s="72" t="s">
        <v>413</v>
      </c>
      <c r="E79" s="75" t="s">
        <v>57</v>
      </c>
      <c r="F79" s="75" t="s">
        <v>414</v>
      </c>
      <c r="G79" s="96">
        <v>45014</v>
      </c>
      <c r="H79" s="96">
        <v>45021</v>
      </c>
      <c r="I79" s="104">
        <v>5</v>
      </c>
      <c r="J79" s="109" t="s">
        <v>40</v>
      </c>
      <c r="K79" s="104" t="s">
        <v>101</v>
      </c>
      <c r="L79" s="98" t="s">
        <v>415</v>
      </c>
      <c r="M79" s="98"/>
    </row>
    <row r="80" spans="1:13" ht="115.5" x14ac:dyDescent="0.25">
      <c r="A80" s="71" t="s">
        <v>417</v>
      </c>
      <c r="B80" s="71" t="s">
        <v>416</v>
      </c>
      <c r="C80" s="99" t="s">
        <v>6</v>
      </c>
      <c r="D80" s="72" t="s">
        <v>418</v>
      </c>
      <c r="E80" s="75" t="s">
        <v>93</v>
      </c>
      <c r="F80" s="75" t="s">
        <v>419</v>
      </c>
      <c r="G80" s="96">
        <v>45014</v>
      </c>
      <c r="H80" s="96">
        <v>45021</v>
      </c>
      <c r="I80" s="104">
        <v>5</v>
      </c>
      <c r="J80" s="110" t="s">
        <v>424</v>
      </c>
      <c r="K80" s="104" t="s">
        <v>420</v>
      </c>
      <c r="L80" s="98"/>
      <c r="M80" s="99" t="s">
        <v>102</v>
      </c>
    </row>
    <row r="81" spans="1:13" ht="51.75" x14ac:dyDescent="0.25">
      <c r="A81" s="71" t="s">
        <v>422</v>
      </c>
      <c r="B81" s="71" t="s">
        <v>421</v>
      </c>
      <c r="C81" s="99" t="s">
        <v>6</v>
      </c>
      <c r="D81" s="72" t="s">
        <v>423</v>
      </c>
      <c r="E81" s="75" t="s">
        <v>211</v>
      </c>
      <c r="F81" s="75" t="s">
        <v>353</v>
      </c>
      <c r="G81" s="96">
        <v>45014</v>
      </c>
      <c r="H81" s="96">
        <v>45021</v>
      </c>
      <c r="I81" s="104">
        <v>5</v>
      </c>
      <c r="J81" s="93" t="s">
        <v>44</v>
      </c>
      <c r="K81" s="104" t="s">
        <v>101</v>
      </c>
      <c r="L81" s="98"/>
      <c r="M81" s="99" t="s">
        <v>102</v>
      </c>
    </row>
    <row r="82" spans="1:13" x14ac:dyDescent="0.25">
      <c r="A82" s="175">
        <v>45017</v>
      </c>
      <c r="B82" s="176"/>
      <c r="C82" s="176"/>
      <c r="D82" s="176"/>
      <c r="E82" s="176"/>
      <c r="F82" s="176"/>
      <c r="G82" s="176"/>
      <c r="H82" s="176"/>
      <c r="I82" s="176"/>
      <c r="J82" s="176"/>
      <c r="K82" s="176"/>
      <c r="L82" s="176"/>
      <c r="M82" s="176"/>
    </row>
    <row r="83" spans="1:13" ht="26.25" x14ac:dyDescent="0.25">
      <c r="A83" s="86" t="s">
        <v>52</v>
      </c>
      <c r="B83" s="86" t="s">
        <v>70</v>
      </c>
      <c r="C83" s="86" t="s">
        <v>91</v>
      </c>
      <c r="D83" s="86" t="s">
        <v>55</v>
      </c>
      <c r="E83" s="86" t="s">
        <v>53</v>
      </c>
      <c r="F83" s="87" t="s">
        <v>82</v>
      </c>
      <c r="G83" s="86" t="s">
        <v>54</v>
      </c>
      <c r="H83" s="88" t="s">
        <v>81</v>
      </c>
      <c r="I83" s="88" t="s">
        <v>66</v>
      </c>
      <c r="J83" s="89" t="s">
        <v>84</v>
      </c>
      <c r="K83" s="89" t="s">
        <v>85</v>
      </c>
      <c r="L83" s="177" t="s">
        <v>87</v>
      </c>
      <c r="M83" s="177"/>
    </row>
    <row r="84" spans="1:13" ht="371.25" customHeight="1" x14ac:dyDescent="0.25">
      <c r="A84" s="116" t="s">
        <v>436</v>
      </c>
      <c r="B84" s="99" t="s">
        <v>437</v>
      </c>
      <c r="C84" s="99" t="s">
        <v>6</v>
      </c>
      <c r="D84" s="117" t="s">
        <v>438</v>
      </c>
      <c r="E84" s="99" t="s">
        <v>211</v>
      </c>
      <c r="F84" s="100" t="s">
        <v>442</v>
      </c>
      <c r="G84" s="96">
        <v>45014</v>
      </c>
      <c r="H84" s="96">
        <v>45027</v>
      </c>
      <c r="I84" s="99">
        <v>7</v>
      </c>
      <c r="J84" s="108" t="s">
        <v>142</v>
      </c>
      <c r="K84" s="114" t="s">
        <v>444</v>
      </c>
      <c r="L84" s="98"/>
      <c r="M84" s="99" t="s">
        <v>102</v>
      </c>
    </row>
    <row r="85" spans="1:13" ht="357" customHeight="1" x14ac:dyDescent="0.25">
      <c r="A85" s="116" t="s">
        <v>439</v>
      </c>
      <c r="B85" s="99" t="s">
        <v>440</v>
      </c>
      <c r="C85" s="99">
        <v>996</v>
      </c>
      <c r="D85" s="117" t="s">
        <v>441</v>
      </c>
      <c r="E85" s="100" t="s">
        <v>527</v>
      </c>
      <c r="F85" s="100" t="s">
        <v>443</v>
      </c>
      <c r="G85" s="96">
        <v>45019</v>
      </c>
      <c r="H85" s="96">
        <v>45034</v>
      </c>
      <c r="I85" s="99">
        <v>9</v>
      </c>
      <c r="J85" s="93" t="s">
        <v>44</v>
      </c>
      <c r="K85" s="116" t="s">
        <v>101</v>
      </c>
      <c r="L85" s="99" t="s">
        <v>102</v>
      </c>
      <c r="M85" s="98"/>
    </row>
    <row r="86" spans="1:13" ht="135.75" x14ac:dyDescent="0.25">
      <c r="A86" s="99" t="s">
        <v>445</v>
      </c>
      <c r="B86" s="99" t="s">
        <v>446</v>
      </c>
      <c r="C86" s="99">
        <v>1017</v>
      </c>
      <c r="D86" s="117" t="s">
        <v>447</v>
      </c>
      <c r="E86" s="99" t="s">
        <v>57</v>
      </c>
      <c r="F86" s="100" t="s">
        <v>407</v>
      </c>
      <c r="G86" s="96">
        <v>45021</v>
      </c>
      <c r="H86" s="96">
        <v>45027</v>
      </c>
      <c r="I86" s="99">
        <v>2</v>
      </c>
      <c r="J86" s="108" t="s">
        <v>142</v>
      </c>
      <c r="K86" s="116" t="s">
        <v>295</v>
      </c>
      <c r="L86" s="98"/>
      <c r="M86" s="98"/>
    </row>
    <row r="87" spans="1:13" ht="409.6" x14ac:dyDescent="0.25">
      <c r="A87" s="99" t="s">
        <v>448</v>
      </c>
      <c r="B87" s="99" t="s">
        <v>449</v>
      </c>
      <c r="C87" s="99">
        <v>1024</v>
      </c>
      <c r="D87" s="117" t="s">
        <v>450</v>
      </c>
      <c r="E87" s="99" t="s">
        <v>57</v>
      </c>
      <c r="F87" s="100" t="s">
        <v>451</v>
      </c>
      <c r="G87" s="96">
        <v>45024</v>
      </c>
      <c r="H87" s="96">
        <v>45027</v>
      </c>
      <c r="I87" s="99">
        <v>2</v>
      </c>
      <c r="J87" s="91" t="s">
        <v>41</v>
      </c>
      <c r="K87" s="116" t="s">
        <v>294</v>
      </c>
      <c r="L87" s="98"/>
      <c r="M87" s="99" t="s">
        <v>102</v>
      </c>
    </row>
    <row r="88" spans="1:13" ht="169.5" x14ac:dyDescent="0.25">
      <c r="A88" s="99" t="s">
        <v>452</v>
      </c>
      <c r="B88" s="99" t="s">
        <v>453</v>
      </c>
      <c r="C88" s="99" t="s">
        <v>6</v>
      </c>
      <c r="D88" s="117" t="s">
        <v>454</v>
      </c>
      <c r="E88" s="99" t="s">
        <v>93</v>
      </c>
      <c r="F88" s="100" t="s">
        <v>455</v>
      </c>
      <c r="G88" s="96">
        <v>45021</v>
      </c>
      <c r="H88" s="96">
        <v>45021</v>
      </c>
      <c r="I88" s="99">
        <v>1</v>
      </c>
      <c r="J88" s="92" t="s">
        <v>111</v>
      </c>
      <c r="K88" s="116" t="s">
        <v>113</v>
      </c>
      <c r="L88" s="99" t="s">
        <v>102</v>
      </c>
      <c r="M88" s="98"/>
    </row>
    <row r="89" spans="1:13" ht="68.25" x14ac:dyDescent="0.25">
      <c r="A89" s="99" t="s">
        <v>456</v>
      </c>
      <c r="B89" s="99" t="s">
        <v>457</v>
      </c>
      <c r="C89" s="99" t="s">
        <v>6</v>
      </c>
      <c r="D89" s="117" t="s">
        <v>458</v>
      </c>
      <c r="E89" s="99" t="s">
        <v>57</v>
      </c>
      <c r="F89" s="99" t="s">
        <v>459</v>
      </c>
      <c r="G89" s="96">
        <v>45021</v>
      </c>
      <c r="H89" s="96">
        <v>45040</v>
      </c>
      <c r="I89" s="99">
        <v>11</v>
      </c>
      <c r="J89" s="110" t="s">
        <v>424</v>
      </c>
      <c r="K89" s="116" t="s">
        <v>113</v>
      </c>
      <c r="L89" s="99" t="s">
        <v>102</v>
      </c>
      <c r="M89" s="98"/>
    </row>
    <row r="90" spans="1:13" ht="34.5" customHeight="1" x14ac:dyDescent="0.25">
      <c r="A90" s="99" t="s">
        <v>462</v>
      </c>
      <c r="B90" s="99" t="s">
        <v>460</v>
      </c>
      <c r="C90" s="99" t="s">
        <v>6</v>
      </c>
      <c r="D90" s="117" t="s">
        <v>463</v>
      </c>
      <c r="E90" s="99" t="s">
        <v>57</v>
      </c>
      <c r="F90" s="106" t="s">
        <v>461</v>
      </c>
      <c r="G90" s="96">
        <v>45029</v>
      </c>
      <c r="H90" s="96">
        <v>45049</v>
      </c>
      <c r="I90" s="99">
        <v>13</v>
      </c>
      <c r="J90" s="91" t="s">
        <v>41</v>
      </c>
      <c r="K90" s="116" t="s">
        <v>468</v>
      </c>
      <c r="L90" s="99" t="s">
        <v>102</v>
      </c>
      <c r="M90" s="98"/>
    </row>
    <row r="91" spans="1:13" ht="68.25" x14ac:dyDescent="0.25">
      <c r="A91" s="99" t="s">
        <v>464</v>
      </c>
      <c r="B91" s="99" t="s">
        <v>449</v>
      </c>
      <c r="C91" s="99">
        <v>1169</v>
      </c>
      <c r="D91" s="117" t="s">
        <v>465</v>
      </c>
      <c r="E91" s="100" t="s">
        <v>528</v>
      </c>
      <c r="F91" s="100" t="s">
        <v>467</v>
      </c>
      <c r="G91" s="96">
        <v>45034</v>
      </c>
      <c r="H91" s="96">
        <v>45054</v>
      </c>
      <c r="I91" s="99">
        <v>13</v>
      </c>
      <c r="J91" s="93" t="s">
        <v>44</v>
      </c>
      <c r="K91" s="116" t="s">
        <v>101</v>
      </c>
      <c r="L91" s="99" t="s">
        <v>102</v>
      </c>
      <c r="M91" s="98"/>
    </row>
    <row r="92" spans="1:13" ht="57" x14ac:dyDescent="0.25">
      <c r="A92" s="99" t="s">
        <v>469</v>
      </c>
      <c r="B92" s="99" t="s">
        <v>479</v>
      </c>
      <c r="C92" s="99" t="s">
        <v>6</v>
      </c>
      <c r="D92" s="117" t="s">
        <v>470</v>
      </c>
      <c r="E92" s="100" t="s">
        <v>466</v>
      </c>
      <c r="F92" s="100" t="s">
        <v>467</v>
      </c>
      <c r="G92" s="96">
        <v>45041</v>
      </c>
      <c r="H92" s="96">
        <v>45055</v>
      </c>
      <c r="I92" s="99">
        <v>10</v>
      </c>
      <c r="J92" s="91" t="s">
        <v>41</v>
      </c>
      <c r="K92" s="116" t="s">
        <v>231</v>
      </c>
      <c r="L92" s="99" t="s">
        <v>102</v>
      </c>
      <c r="M92" s="98"/>
    </row>
    <row r="93" spans="1:13" ht="327" x14ac:dyDescent="0.25">
      <c r="A93" s="99" t="s">
        <v>394</v>
      </c>
      <c r="B93" s="99" t="s">
        <v>472</v>
      </c>
      <c r="C93" s="99" t="s">
        <v>6</v>
      </c>
      <c r="D93" s="117" t="s">
        <v>471</v>
      </c>
      <c r="E93" s="99" t="s">
        <v>164</v>
      </c>
      <c r="F93" s="100" t="s">
        <v>473</v>
      </c>
      <c r="G93" s="96">
        <v>45029</v>
      </c>
      <c r="H93" s="96">
        <v>45048</v>
      </c>
      <c r="I93" s="99">
        <v>12</v>
      </c>
      <c r="J93" s="110" t="s">
        <v>424</v>
      </c>
      <c r="K93" s="116" t="s">
        <v>159</v>
      </c>
      <c r="L93" s="99" t="s">
        <v>102</v>
      </c>
      <c r="M93" s="98"/>
    </row>
    <row r="94" spans="1:13" ht="270.75" x14ac:dyDescent="0.25">
      <c r="A94" s="114" t="s">
        <v>474</v>
      </c>
      <c r="B94" s="114" t="s">
        <v>475</v>
      </c>
      <c r="C94" s="99" t="s">
        <v>6</v>
      </c>
      <c r="D94" s="113" t="s">
        <v>476</v>
      </c>
      <c r="E94" s="99" t="s">
        <v>57</v>
      </c>
      <c r="F94" s="100" t="s">
        <v>478</v>
      </c>
      <c r="G94" s="96">
        <v>45046</v>
      </c>
      <c r="H94" s="96">
        <v>45055</v>
      </c>
      <c r="I94" s="99">
        <v>6</v>
      </c>
      <c r="J94" s="115" t="s">
        <v>142</v>
      </c>
      <c r="K94" s="116" t="s">
        <v>477</v>
      </c>
      <c r="L94" s="99" t="s">
        <v>102</v>
      </c>
      <c r="M94" s="98"/>
    </row>
    <row r="95" spans="1:13" ht="113.25" x14ac:dyDescent="0.25">
      <c r="A95" s="99" t="s">
        <v>483</v>
      </c>
      <c r="B95" s="99" t="s">
        <v>480</v>
      </c>
      <c r="C95" s="99" t="s">
        <v>145</v>
      </c>
      <c r="D95" s="113" t="s">
        <v>481</v>
      </c>
      <c r="E95" s="100" t="s">
        <v>221</v>
      </c>
      <c r="F95" s="100" t="s">
        <v>482</v>
      </c>
      <c r="G95" s="96">
        <v>45030</v>
      </c>
      <c r="H95" s="96">
        <v>45033</v>
      </c>
      <c r="I95" s="99">
        <v>1</v>
      </c>
      <c r="J95" s="91" t="s">
        <v>41</v>
      </c>
      <c r="K95" s="116" t="s">
        <v>101</v>
      </c>
      <c r="L95" s="99"/>
      <c r="M95" s="99" t="s">
        <v>102</v>
      </c>
    </row>
    <row r="96" spans="1:13" ht="113.25" x14ac:dyDescent="0.25">
      <c r="A96" s="114" t="s">
        <v>484</v>
      </c>
      <c r="B96" s="114" t="s">
        <v>485</v>
      </c>
      <c r="C96" s="114" t="s">
        <v>145</v>
      </c>
      <c r="D96" s="113" t="s">
        <v>486</v>
      </c>
      <c r="E96" s="100" t="s">
        <v>221</v>
      </c>
      <c r="F96" s="100" t="s">
        <v>482</v>
      </c>
      <c r="G96" s="96">
        <v>45033</v>
      </c>
      <c r="H96" s="96">
        <v>45034</v>
      </c>
      <c r="I96" s="99">
        <v>1</v>
      </c>
      <c r="J96" s="91" t="s">
        <v>41</v>
      </c>
      <c r="K96" s="116" t="s">
        <v>101</v>
      </c>
      <c r="L96" s="98"/>
      <c r="M96" s="99" t="s">
        <v>102</v>
      </c>
    </row>
    <row r="97" spans="1:13" ht="409.6" x14ac:dyDescent="0.25">
      <c r="A97" s="118" t="s">
        <v>487</v>
      </c>
      <c r="B97" s="118" t="s">
        <v>488</v>
      </c>
      <c r="C97" s="116" t="s">
        <v>145</v>
      </c>
      <c r="D97" s="117" t="s">
        <v>489</v>
      </c>
      <c r="E97" s="118" t="s">
        <v>490</v>
      </c>
      <c r="F97" s="118" t="s">
        <v>491</v>
      </c>
      <c r="G97" s="120">
        <v>45034</v>
      </c>
      <c r="H97" s="120">
        <v>45041</v>
      </c>
      <c r="I97" s="118">
        <v>5</v>
      </c>
      <c r="J97" s="115" t="s">
        <v>142</v>
      </c>
      <c r="K97" s="116" t="s">
        <v>101</v>
      </c>
      <c r="L97" s="119"/>
      <c r="M97" s="118" t="s">
        <v>102</v>
      </c>
    </row>
    <row r="98" spans="1:13" ht="79.5" x14ac:dyDescent="0.25">
      <c r="A98" s="122" t="s">
        <v>492</v>
      </c>
      <c r="B98" s="122" t="s">
        <v>493</v>
      </c>
      <c r="C98" s="122" t="s">
        <v>6</v>
      </c>
      <c r="D98" s="117" t="s">
        <v>494</v>
      </c>
      <c r="E98" s="122" t="s">
        <v>109</v>
      </c>
      <c r="F98" s="123" t="s">
        <v>495</v>
      </c>
      <c r="G98" s="124">
        <v>45035</v>
      </c>
      <c r="H98" s="122"/>
      <c r="I98" s="122"/>
      <c r="J98" s="125" t="s">
        <v>41</v>
      </c>
      <c r="K98" s="116" t="s">
        <v>113</v>
      </c>
      <c r="L98" s="99" t="s">
        <v>102</v>
      </c>
      <c r="M98" s="98"/>
    </row>
    <row r="99" spans="1:13" ht="135.75" x14ac:dyDescent="0.25">
      <c r="A99" s="122" t="s">
        <v>496</v>
      </c>
      <c r="B99" s="99" t="s">
        <v>497</v>
      </c>
      <c r="C99" s="99" t="s">
        <v>145</v>
      </c>
      <c r="D99" s="117" t="s">
        <v>498</v>
      </c>
      <c r="E99" s="99" t="s">
        <v>57</v>
      </c>
      <c r="F99" s="121" t="s">
        <v>500</v>
      </c>
      <c r="G99" s="96">
        <v>45040</v>
      </c>
      <c r="H99" s="96">
        <v>45043</v>
      </c>
      <c r="I99" s="99">
        <v>3</v>
      </c>
      <c r="J99" s="115" t="s">
        <v>142</v>
      </c>
      <c r="K99" s="116" t="s">
        <v>499</v>
      </c>
      <c r="L99" s="98"/>
      <c r="M99" s="99" t="s">
        <v>102</v>
      </c>
    </row>
    <row r="100" spans="1:13" ht="34.5" x14ac:dyDescent="0.25">
      <c r="A100" s="122" t="s">
        <v>501</v>
      </c>
      <c r="B100" s="99" t="s">
        <v>502</v>
      </c>
      <c r="C100" s="118" t="s">
        <v>6</v>
      </c>
      <c r="D100" s="117" t="s">
        <v>503</v>
      </c>
      <c r="E100" s="99" t="s">
        <v>57</v>
      </c>
      <c r="F100" s="121" t="s">
        <v>500</v>
      </c>
      <c r="G100" s="96">
        <v>45040</v>
      </c>
      <c r="H100" s="96">
        <v>45040</v>
      </c>
      <c r="I100" s="99">
        <v>1</v>
      </c>
      <c r="J100" s="92" t="s">
        <v>111</v>
      </c>
      <c r="K100" s="116" t="s">
        <v>113</v>
      </c>
      <c r="L100" s="99" t="s">
        <v>102</v>
      </c>
      <c r="M100" s="98"/>
    </row>
    <row r="101" spans="1:13" ht="57" x14ac:dyDescent="0.25">
      <c r="A101" s="122" t="s">
        <v>513</v>
      </c>
      <c r="B101" s="99" t="s">
        <v>504</v>
      </c>
      <c r="C101" s="99">
        <v>1332</v>
      </c>
      <c r="D101" s="117" t="s">
        <v>505</v>
      </c>
      <c r="E101" s="99" t="s">
        <v>506</v>
      </c>
      <c r="F101" s="121" t="s">
        <v>507</v>
      </c>
      <c r="G101" s="96">
        <v>45044</v>
      </c>
      <c r="H101" s="96">
        <v>45058</v>
      </c>
      <c r="I101" s="99">
        <v>9</v>
      </c>
      <c r="J101" s="115" t="s">
        <v>142</v>
      </c>
      <c r="K101" s="116" t="s">
        <v>101</v>
      </c>
      <c r="L101" s="99" t="s">
        <v>102</v>
      </c>
      <c r="M101" s="98"/>
    </row>
    <row r="102" spans="1:13" ht="225.75" x14ac:dyDescent="0.25">
      <c r="A102" s="122" t="s">
        <v>508</v>
      </c>
      <c r="B102" s="99" t="s">
        <v>509</v>
      </c>
      <c r="C102" s="118" t="s">
        <v>6</v>
      </c>
      <c r="D102" s="117" t="s">
        <v>510</v>
      </c>
      <c r="E102" s="99" t="s">
        <v>58</v>
      </c>
      <c r="F102" s="99" t="s">
        <v>511</v>
      </c>
      <c r="G102" s="99" t="s">
        <v>512</v>
      </c>
      <c r="H102" s="96">
        <v>45058</v>
      </c>
      <c r="I102" s="99">
        <v>9</v>
      </c>
      <c r="J102" s="115" t="s">
        <v>142</v>
      </c>
      <c r="K102" s="116" t="s">
        <v>101</v>
      </c>
      <c r="L102" s="99" t="s">
        <v>102</v>
      </c>
      <c r="M102" s="98"/>
    </row>
    <row r="103" spans="1:13" ht="259.5" x14ac:dyDescent="0.25">
      <c r="A103" s="116" t="s">
        <v>515</v>
      </c>
      <c r="B103" s="99" t="s">
        <v>516</v>
      </c>
      <c r="C103" s="99"/>
      <c r="D103" s="117" t="s">
        <v>517</v>
      </c>
      <c r="E103" s="99" t="s">
        <v>518</v>
      </c>
      <c r="F103" s="99" t="s">
        <v>519</v>
      </c>
      <c r="G103" s="96">
        <v>45034</v>
      </c>
      <c r="H103" s="96">
        <v>45056</v>
      </c>
      <c r="I103" s="99">
        <v>15</v>
      </c>
      <c r="J103" s="93" t="s">
        <v>44</v>
      </c>
      <c r="K103" s="116" t="s">
        <v>159</v>
      </c>
      <c r="L103" s="98"/>
      <c r="M103" s="99" t="s">
        <v>102</v>
      </c>
    </row>
    <row r="104" spans="1:13" ht="90.75" x14ac:dyDescent="0.25">
      <c r="A104" s="116" t="s">
        <v>520</v>
      </c>
      <c r="B104" s="99" t="s">
        <v>521</v>
      </c>
      <c r="C104" s="99">
        <v>1301</v>
      </c>
      <c r="D104" s="117" t="s">
        <v>522</v>
      </c>
      <c r="E104" s="99" t="s">
        <v>523</v>
      </c>
      <c r="F104" s="99" t="s">
        <v>524</v>
      </c>
      <c r="G104" s="96">
        <v>45042</v>
      </c>
      <c r="H104" s="96">
        <v>45058</v>
      </c>
      <c r="I104" s="99">
        <v>11</v>
      </c>
      <c r="J104" s="93" t="s">
        <v>44</v>
      </c>
      <c r="K104" s="116" t="s">
        <v>101</v>
      </c>
      <c r="L104" s="98"/>
      <c r="M104" s="98"/>
    </row>
    <row r="105" spans="1:13" x14ac:dyDescent="0.25">
      <c r="A105" s="175">
        <v>45047</v>
      </c>
      <c r="B105" s="176"/>
      <c r="C105" s="176"/>
      <c r="D105" s="176"/>
      <c r="E105" s="176"/>
      <c r="F105" s="176"/>
      <c r="G105" s="176"/>
      <c r="H105" s="176"/>
      <c r="I105" s="176"/>
      <c r="J105" s="176"/>
      <c r="K105" s="176"/>
      <c r="L105" s="176"/>
      <c r="M105" s="176"/>
    </row>
    <row r="106" spans="1:13" ht="26.25" x14ac:dyDescent="0.25">
      <c r="A106" s="132" t="s">
        <v>52</v>
      </c>
      <c r="B106" s="132" t="s">
        <v>70</v>
      </c>
      <c r="C106" s="132" t="s">
        <v>91</v>
      </c>
      <c r="D106" s="132" t="s">
        <v>55</v>
      </c>
      <c r="E106" s="132" t="s">
        <v>53</v>
      </c>
      <c r="F106" s="133" t="s">
        <v>82</v>
      </c>
      <c r="G106" s="132" t="s">
        <v>54</v>
      </c>
      <c r="H106" s="131" t="s">
        <v>81</v>
      </c>
      <c r="I106" s="131" t="s">
        <v>66</v>
      </c>
      <c r="J106" s="130" t="s">
        <v>84</v>
      </c>
      <c r="K106" s="130" t="s">
        <v>85</v>
      </c>
      <c r="L106" s="177" t="s">
        <v>87</v>
      </c>
      <c r="M106" s="177"/>
    </row>
    <row r="107" spans="1:13" ht="34.5" x14ac:dyDescent="0.25">
      <c r="A107" s="137" t="s">
        <v>531</v>
      </c>
      <c r="B107" s="99" t="s">
        <v>643</v>
      </c>
      <c r="C107" s="99" t="s">
        <v>6</v>
      </c>
      <c r="D107" s="117" t="s">
        <v>532</v>
      </c>
      <c r="E107" s="134" t="s">
        <v>56</v>
      </c>
      <c r="F107" s="134" t="s">
        <v>533</v>
      </c>
      <c r="G107" s="96">
        <v>45057</v>
      </c>
      <c r="H107" s="96">
        <v>45057</v>
      </c>
      <c r="I107" s="99">
        <v>1</v>
      </c>
      <c r="J107" s="92" t="s">
        <v>111</v>
      </c>
      <c r="K107" s="99" t="s">
        <v>101</v>
      </c>
      <c r="L107" s="98"/>
      <c r="M107" s="98"/>
    </row>
    <row r="108" spans="1:13" ht="45.75" x14ac:dyDescent="0.25">
      <c r="A108" s="137" t="s">
        <v>530</v>
      </c>
      <c r="B108" s="99" t="s">
        <v>645</v>
      </c>
      <c r="C108" s="99" t="s">
        <v>6</v>
      </c>
      <c r="D108" s="117" t="s">
        <v>534</v>
      </c>
      <c r="E108" s="134" t="s">
        <v>292</v>
      </c>
      <c r="F108" s="98"/>
      <c r="G108" s="96">
        <v>45057</v>
      </c>
      <c r="H108" s="96">
        <v>45057</v>
      </c>
      <c r="I108" s="101">
        <v>1</v>
      </c>
      <c r="J108" s="92" t="s">
        <v>111</v>
      </c>
      <c r="K108" s="99" t="s">
        <v>101</v>
      </c>
      <c r="L108" s="101" t="s">
        <v>102</v>
      </c>
      <c r="M108" s="98"/>
    </row>
    <row r="109" spans="1:13" ht="79.5" x14ac:dyDescent="0.25">
      <c r="A109" s="137" t="s">
        <v>535</v>
      </c>
      <c r="B109" s="99" t="s">
        <v>644</v>
      </c>
      <c r="C109" s="99" t="s">
        <v>6</v>
      </c>
      <c r="D109" s="117" t="s">
        <v>536</v>
      </c>
      <c r="E109" s="134" t="s">
        <v>211</v>
      </c>
      <c r="F109" s="134" t="s">
        <v>537</v>
      </c>
      <c r="G109" s="96">
        <v>45057</v>
      </c>
      <c r="H109" s="96">
        <v>45057</v>
      </c>
      <c r="I109" s="101">
        <v>1</v>
      </c>
      <c r="J109" s="92" t="s">
        <v>111</v>
      </c>
      <c r="K109" s="99" t="s">
        <v>101</v>
      </c>
      <c r="L109" s="99" t="s">
        <v>102</v>
      </c>
      <c r="M109" s="98"/>
    </row>
    <row r="110" spans="1:13" ht="22.5" x14ac:dyDescent="0.25">
      <c r="A110" s="137" t="s">
        <v>541</v>
      </c>
      <c r="B110" s="99" t="s">
        <v>646</v>
      </c>
      <c r="C110" s="99" t="s">
        <v>6</v>
      </c>
      <c r="D110" s="117" t="s">
        <v>538</v>
      </c>
      <c r="E110" s="134" t="s">
        <v>211</v>
      </c>
      <c r="F110" s="134" t="s">
        <v>212</v>
      </c>
      <c r="G110" s="99"/>
      <c r="H110" s="98"/>
      <c r="I110" s="101">
        <v>1</v>
      </c>
      <c r="J110" s="92" t="s">
        <v>111</v>
      </c>
      <c r="K110" s="98"/>
      <c r="L110" s="98"/>
      <c r="M110" s="98"/>
    </row>
    <row r="111" spans="1:13" ht="45.75" x14ac:dyDescent="0.25">
      <c r="A111" s="137" t="s">
        <v>539</v>
      </c>
      <c r="B111" s="99" t="s">
        <v>647</v>
      </c>
      <c r="C111" s="99" t="s">
        <v>6</v>
      </c>
      <c r="D111" s="117" t="s">
        <v>606</v>
      </c>
      <c r="E111" s="134" t="s">
        <v>211</v>
      </c>
      <c r="F111" s="134" t="s">
        <v>540</v>
      </c>
      <c r="G111" s="96">
        <v>45057</v>
      </c>
      <c r="H111" s="96">
        <v>45065</v>
      </c>
      <c r="I111" s="99">
        <v>6</v>
      </c>
      <c r="J111" s="115" t="s">
        <v>142</v>
      </c>
      <c r="K111" s="99" t="s">
        <v>101</v>
      </c>
      <c r="L111" s="98"/>
      <c r="M111" s="98"/>
    </row>
    <row r="112" spans="1:13" ht="57" x14ac:dyDescent="0.25">
      <c r="A112" s="137" t="s">
        <v>542</v>
      </c>
      <c r="B112" s="99" t="s">
        <v>648</v>
      </c>
      <c r="C112" s="99" t="s">
        <v>6</v>
      </c>
      <c r="D112" s="135" t="s">
        <v>578</v>
      </c>
      <c r="E112" s="134" t="s">
        <v>56</v>
      </c>
      <c r="F112" s="134" t="s">
        <v>607</v>
      </c>
      <c r="G112" s="96">
        <v>45057</v>
      </c>
      <c r="H112" s="96">
        <v>45057</v>
      </c>
      <c r="I112" s="99">
        <v>1</v>
      </c>
      <c r="J112" s="92" t="s">
        <v>111</v>
      </c>
      <c r="K112" s="99" t="s">
        <v>543</v>
      </c>
      <c r="L112" s="99" t="s">
        <v>102</v>
      </c>
      <c r="M112" s="98"/>
    </row>
    <row r="113" spans="1:13" ht="38.25" x14ac:dyDescent="0.25">
      <c r="A113" s="137" t="s">
        <v>544</v>
      </c>
      <c r="B113" s="99" t="s">
        <v>649</v>
      </c>
      <c r="C113" s="99" t="s">
        <v>6</v>
      </c>
      <c r="D113" s="117" t="s">
        <v>545</v>
      </c>
      <c r="E113" s="134" t="s">
        <v>655</v>
      </c>
      <c r="F113" s="134" t="s">
        <v>656</v>
      </c>
      <c r="G113" s="96">
        <v>45057</v>
      </c>
      <c r="H113" s="98"/>
      <c r="I113" s="98"/>
      <c r="J113" s="93" t="s">
        <v>44</v>
      </c>
      <c r="K113" s="99" t="s">
        <v>546</v>
      </c>
      <c r="L113" s="99" t="s">
        <v>102</v>
      </c>
      <c r="M113" s="98"/>
    </row>
    <row r="114" spans="1:13" ht="23.25" x14ac:dyDescent="0.25">
      <c r="A114" s="137" t="s">
        <v>547</v>
      </c>
      <c r="B114" s="101" t="s">
        <v>650</v>
      </c>
      <c r="C114" s="99" t="s">
        <v>6</v>
      </c>
      <c r="D114" s="117" t="s">
        <v>608</v>
      </c>
      <c r="E114" s="134" t="s">
        <v>93</v>
      </c>
      <c r="F114" s="134" t="s">
        <v>455</v>
      </c>
      <c r="G114" s="96">
        <v>45057</v>
      </c>
      <c r="H114" s="96">
        <v>45057</v>
      </c>
      <c r="I114" s="101">
        <v>1</v>
      </c>
      <c r="J114" s="92" t="s">
        <v>111</v>
      </c>
      <c r="K114" s="99" t="s">
        <v>113</v>
      </c>
      <c r="L114" s="99" t="s">
        <v>102</v>
      </c>
      <c r="M114" s="98"/>
    </row>
    <row r="115" spans="1:13" ht="34.5" x14ac:dyDescent="0.25">
      <c r="A115" s="137" t="s">
        <v>548</v>
      </c>
      <c r="B115" s="99" t="s">
        <v>651</v>
      </c>
      <c r="C115" s="99" t="s">
        <v>6</v>
      </c>
      <c r="D115" s="117" t="s">
        <v>549</v>
      </c>
      <c r="E115" s="134" t="s">
        <v>93</v>
      </c>
      <c r="F115" s="134" t="s">
        <v>657</v>
      </c>
      <c r="G115" s="96">
        <v>45057</v>
      </c>
      <c r="H115" s="96">
        <v>45057</v>
      </c>
      <c r="I115" s="101">
        <v>1</v>
      </c>
      <c r="J115" s="92" t="s">
        <v>111</v>
      </c>
      <c r="K115" s="99" t="s">
        <v>101</v>
      </c>
      <c r="L115" s="99" t="s">
        <v>550</v>
      </c>
      <c r="M115" s="98"/>
    </row>
    <row r="116" spans="1:13" ht="33" customHeight="1" x14ac:dyDescent="0.25">
      <c r="A116" s="137" t="s">
        <v>548</v>
      </c>
      <c r="B116" s="99" t="s">
        <v>652</v>
      </c>
      <c r="C116" s="99" t="s">
        <v>6</v>
      </c>
      <c r="D116" s="117" t="s">
        <v>551</v>
      </c>
      <c r="E116" s="134" t="s">
        <v>93</v>
      </c>
      <c r="F116" s="134" t="s">
        <v>654</v>
      </c>
      <c r="G116" s="96">
        <v>45057</v>
      </c>
      <c r="H116" s="96">
        <v>45057</v>
      </c>
      <c r="I116" s="101">
        <v>1</v>
      </c>
      <c r="J116" s="92" t="s">
        <v>111</v>
      </c>
      <c r="K116" s="99" t="s">
        <v>101</v>
      </c>
      <c r="L116" s="99" t="s">
        <v>102</v>
      </c>
      <c r="M116" s="98"/>
    </row>
    <row r="117" spans="1:13" ht="34.5" x14ac:dyDescent="0.25">
      <c r="A117" s="137" t="s">
        <v>552</v>
      </c>
      <c r="B117" s="99" t="s">
        <v>653</v>
      </c>
      <c r="C117" s="99" t="s">
        <v>6</v>
      </c>
      <c r="D117" s="117" t="s">
        <v>609</v>
      </c>
      <c r="E117" s="134" t="s">
        <v>58</v>
      </c>
      <c r="F117" s="134" t="s">
        <v>658</v>
      </c>
      <c r="G117" s="96">
        <v>45057</v>
      </c>
      <c r="H117" s="96">
        <v>45057</v>
      </c>
      <c r="I117" s="101">
        <v>1</v>
      </c>
      <c r="J117" s="92" t="s">
        <v>111</v>
      </c>
      <c r="K117" s="99" t="s">
        <v>101</v>
      </c>
      <c r="L117" s="99" t="s">
        <v>102</v>
      </c>
      <c r="M117" s="98"/>
    </row>
    <row r="118" spans="1:13" ht="45" x14ac:dyDescent="0.25">
      <c r="A118" s="137" t="s">
        <v>553</v>
      </c>
      <c r="B118" s="99" t="s">
        <v>659</v>
      </c>
      <c r="C118" s="99" t="s">
        <v>6</v>
      </c>
      <c r="D118" s="117" t="s">
        <v>554</v>
      </c>
      <c r="E118" s="134" t="s">
        <v>58</v>
      </c>
      <c r="F118" s="134" t="s">
        <v>610</v>
      </c>
      <c r="G118" s="96">
        <v>45057</v>
      </c>
      <c r="H118" s="96">
        <v>45057</v>
      </c>
      <c r="I118" s="101">
        <v>1</v>
      </c>
      <c r="J118" s="92" t="s">
        <v>111</v>
      </c>
      <c r="K118" s="99" t="s">
        <v>101</v>
      </c>
      <c r="L118" s="99" t="s">
        <v>102</v>
      </c>
      <c r="M118" s="98"/>
    </row>
    <row r="119" spans="1:13" ht="68.25" x14ac:dyDescent="0.25">
      <c r="A119" s="137" t="s">
        <v>555</v>
      </c>
      <c r="B119" s="99" t="s">
        <v>660</v>
      </c>
      <c r="C119" s="99" t="s">
        <v>6</v>
      </c>
      <c r="D119" s="117" t="s">
        <v>604</v>
      </c>
      <c r="E119" s="134" t="s">
        <v>679</v>
      </c>
      <c r="F119" s="134" t="s">
        <v>461</v>
      </c>
      <c r="G119" s="96">
        <v>45057</v>
      </c>
      <c r="H119" s="96">
        <v>45070</v>
      </c>
      <c r="I119" s="99">
        <v>8</v>
      </c>
      <c r="J119" s="91" t="s">
        <v>41</v>
      </c>
      <c r="K119" s="134" t="s">
        <v>556</v>
      </c>
      <c r="L119" s="99" t="s">
        <v>102</v>
      </c>
      <c r="M119" s="98"/>
    </row>
    <row r="120" spans="1:13" ht="57" x14ac:dyDescent="0.25">
      <c r="A120" s="117" t="s">
        <v>557</v>
      </c>
      <c r="B120" s="98"/>
      <c r="C120" s="99">
        <v>1490</v>
      </c>
      <c r="D120" s="117" t="s">
        <v>558</v>
      </c>
      <c r="E120" s="99" t="s">
        <v>109</v>
      </c>
      <c r="F120" s="134" t="s">
        <v>562</v>
      </c>
      <c r="G120" s="96" t="s">
        <v>559</v>
      </c>
      <c r="H120" s="96">
        <v>45070</v>
      </c>
      <c r="I120" s="99">
        <v>10</v>
      </c>
      <c r="J120" s="93" t="s">
        <v>44</v>
      </c>
      <c r="K120" s="134" t="s">
        <v>113</v>
      </c>
      <c r="L120" s="99" t="s">
        <v>102</v>
      </c>
      <c r="M120" s="98"/>
    </row>
    <row r="121" spans="1:13" ht="57" x14ac:dyDescent="0.25">
      <c r="A121" s="137" t="s">
        <v>560</v>
      </c>
      <c r="B121" s="99" t="s">
        <v>661</v>
      </c>
      <c r="C121" s="99" t="s">
        <v>6</v>
      </c>
      <c r="D121" s="117" t="s">
        <v>564</v>
      </c>
      <c r="E121" s="99" t="s">
        <v>22</v>
      </c>
      <c r="F121" s="134" t="s">
        <v>563</v>
      </c>
      <c r="G121" s="96">
        <v>45057</v>
      </c>
      <c r="H121" s="96">
        <v>45057</v>
      </c>
      <c r="I121" s="99">
        <v>1</v>
      </c>
      <c r="J121" s="92" t="s">
        <v>111</v>
      </c>
      <c r="K121" s="134" t="s">
        <v>561</v>
      </c>
      <c r="L121" s="99" t="s">
        <v>102</v>
      </c>
      <c r="M121" s="98"/>
    </row>
    <row r="122" spans="1:13" ht="57" x14ac:dyDescent="0.25">
      <c r="A122" s="137" t="s">
        <v>565</v>
      </c>
      <c r="B122" s="99" t="s">
        <v>662</v>
      </c>
      <c r="C122" s="99">
        <v>1491</v>
      </c>
      <c r="D122" s="136" t="s">
        <v>566</v>
      </c>
      <c r="E122" s="99" t="s">
        <v>109</v>
      </c>
      <c r="F122" s="134" t="s">
        <v>567</v>
      </c>
      <c r="G122" s="96">
        <v>45055</v>
      </c>
      <c r="H122" s="96">
        <v>45070</v>
      </c>
      <c r="I122" s="99">
        <v>10</v>
      </c>
      <c r="J122" s="91" t="s">
        <v>41</v>
      </c>
      <c r="K122" s="134" t="s">
        <v>568</v>
      </c>
      <c r="L122" s="98"/>
      <c r="M122" s="98"/>
    </row>
    <row r="123" spans="1:13" ht="79.5" x14ac:dyDescent="0.25">
      <c r="A123" s="134" t="s">
        <v>569</v>
      </c>
      <c r="B123" s="99" t="s">
        <v>663</v>
      </c>
      <c r="C123" s="99">
        <v>1561</v>
      </c>
      <c r="D123" s="117" t="s">
        <v>573</v>
      </c>
      <c r="E123" s="99" t="s">
        <v>57</v>
      </c>
      <c r="F123" s="134" t="s">
        <v>570</v>
      </c>
      <c r="G123" s="96">
        <v>45057</v>
      </c>
      <c r="H123" s="96">
        <v>45071</v>
      </c>
      <c r="I123" s="99">
        <v>9</v>
      </c>
      <c r="J123" s="110" t="s">
        <v>424</v>
      </c>
      <c r="K123" s="99" t="s">
        <v>571</v>
      </c>
      <c r="L123" s="98"/>
      <c r="M123" s="98"/>
    </row>
    <row r="124" spans="1:13" ht="158.25" x14ac:dyDescent="0.25">
      <c r="A124" s="134" t="s">
        <v>572</v>
      </c>
      <c r="B124" s="99" t="s">
        <v>664</v>
      </c>
      <c r="C124" s="99">
        <v>1597</v>
      </c>
      <c r="D124" s="117" t="s">
        <v>574</v>
      </c>
      <c r="E124" s="134" t="s">
        <v>56</v>
      </c>
      <c r="F124" s="134" t="s">
        <v>575</v>
      </c>
      <c r="G124" s="96">
        <v>45059</v>
      </c>
      <c r="H124" s="96">
        <v>45063</v>
      </c>
      <c r="I124" s="101">
        <v>4</v>
      </c>
      <c r="J124" s="115" t="s">
        <v>142</v>
      </c>
      <c r="K124" s="134" t="s">
        <v>101</v>
      </c>
      <c r="L124" s="98"/>
      <c r="M124" s="98"/>
    </row>
    <row r="125" spans="1:13" ht="57" x14ac:dyDescent="0.25">
      <c r="A125" s="137" t="s">
        <v>572</v>
      </c>
      <c r="B125" s="99" t="s">
        <v>666</v>
      </c>
      <c r="C125" s="99">
        <v>1597</v>
      </c>
      <c r="D125" s="117" t="s">
        <v>576</v>
      </c>
      <c r="E125" s="134" t="s">
        <v>56</v>
      </c>
      <c r="F125" s="134" t="s">
        <v>577</v>
      </c>
      <c r="G125" s="96">
        <v>45059</v>
      </c>
      <c r="H125" s="96">
        <v>45059</v>
      </c>
      <c r="I125" s="99">
        <v>1</v>
      </c>
      <c r="J125" s="92" t="s">
        <v>111</v>
      </c>
      <c r="K125" s="134" t="s">
        <v>101</v>
      </c>
      <c r="L125" s="98"/>
      <c r="M125" s="98"/>
    </row>
    <row r="126" spans="1:13" ht="23.25" x14ac:dyDescent="0.25">
      <c r="A126" s="137" t="s">
        <v>579</v>
      </c>
      <c r="B126" s="99" t="s">
        <v>665</v>
      </c>
      <c r="C126" s="134" t="s">
        <v>6</v>
      </c>
      <c r="D126" s="117" t="s">
        <v>580</v>
      </c>
      <c r="E126" s="134" t="s">
        <v>109</v>
      </c>
      <c r="F126" s="134" t="s">
        <v>581</v>
      </c>
      <c r="G126" s="96">
        <v>45064</v>
      </c>
      <c r="H126" s="96">
        <v>45064</v>
      </c>
      <c r="I126" s="99">
        <v>1</v>
      </c>
      <c r="J126" s="91" t="s">
        <v>41</v>
      </c>
      <c r="K126" s="134" t="s">
        <v>159</v>
      </c>
      <c r="L126" s="98"/>
      <c r="M126" s="98"/>
    </row>
    <row r="127" spans="1:13" ht="34.5" x14ac:dyDescent="0.25">
      <c r="A127" s="137" t="s">
        <v>582</v>
      </c>
      <c r="B127" s="99" t="s">
        <v>667</v>
      </c>
      <c r="C127" s="134" t="s">
        <v>6</v>
      </c>
      <c r="D127" s="117" t="s">
        <v>583</v>
      </c>
      <c r="E127" s="134" t="s">
        <v>584</v>
      </c>
      <c r="F127" s="134" t="s">
        <v>212</v>
      </c>
      <c r="G127" s="96">
        <v>45061</v>
      </c>
      <c r="H127" s="96">
        <v>45061</v>
      </c>
      <c r="I127" s="99">
        <v>1</v>
      </c>
      <c r="J127" s="92" t="s">
        <v>111</v>
      </c>
      <c r="K127" s="134" t="s">
        <v>129</v>
      </c>
      <c r="L127" s="98"/>
      <c r="M127" s="98"/>
    </row>
    <row r="128" spans="1:13" ht="34.5" x14ac:dyDescent="0.25">
      <c r="A128" s="137" t="s">
        <v>585</v>
      </c>
      <c r="B128" s="99" t="s">
        <v>668</v>
      </c>
      <c r="C128" s="134" t="s">
        <v>6</v>
      </c>
      <c r="D128" s="117" t="s">
        <v>586</v>
      </c>
      <c r="E128" s="134" t="s">
        <v>461</v>
      </c>
      <c r="F128" s="134" t="s">
        <v>587</v>
      </c>
      <c r="G128" s="96">
        <v>45061</v>
      </c>
      <c r="H128" s="98"/>
      <c r="I128" s="99"/>
      <c r="J128" s="91" t="s">
        <v>41</v>
      </c>
      <c r="K128" s="134" t="s">
        <v>101</v>
      </c>
      <c r="L128" s="99" t="s">
        <v>102</v>
      </c>
      <c r="M128" s="98"/>
    </row>
    <row r="129" spans="1:13" ht="57" x14ac:dyDescent="0.25">
      <c r="A129" s="137" t="s">
        <v>588</v>
      </c>
      <c r="B129" s="99" t="s">
        <v>669</v>
      </c>
      <c r="C129" s="134" t="s">
        <v>6</v>
      </c>
      <c r="D129" s="117" t="s">
        <v>589</v>
      </c>
      <c r="E129" s="134" t="s">
        <v>211</v>
      </c>
      <c r="F129" s="134" t="s">
        <v>590</v>
      </c>
      <c r="G129" s="96">
        <v>45064</v>
      </c>
      <c r="H129" s="98"/>
      <c r="I129" s="98"/>
      <c r="J129" s="110" t="s">
        <v>424</v>
      </c>
      <c r="K129" s="134" t="s">
        <v>101</v>
      </c>
      <c r="L129" s="99" t="s">
        <v>102</v>
      </c>
      <c r="M129" s="98"/>
    </row>
    <row r="130" spans="1:13" x14ac:dyDescent="0.25">
      <c r="A130" s="137" t="s">
        <v>591</v>
      </c>
      <c r="B130" s="99" t="s">
        <v>670</v>
      </c>
      <c r="C130" s="134" t="s">
        <v>6</v>
      </c>
      <c r="D130" s="117" t="s">
        <v>592</v>
      </c>
      <c r="E130" s="134" t="s">
        <v>211</v>
      </c>
      <c r="F130" s="134" t="s">
        <v>593</v>
      </c>
      <c r="G130" s="96">
        <v>45064</v>
      </c>
      <c r="H130" s="96">
        <v>45064</v>
      </c>
      <c r="I130" s="99">
        <v>1</v>
      </c>
      <c r="J130" s="92" t="s">
        <v>111</v>
      </c>
      <c r="K130" s="98"/>
      <c r="L130" s="99" t="s">
        <v>102</v>
      </c>
      <c r="M130" s="98"/>
    </row>
    <row r="131" spans="1:13" ht="102" x14ac:dyDescent="0.25">
      <c r="A131" s="134" t="s">
        <v>594</v>
      </c>
      <c r="B131" s="99" t="s">
        <v>671</v>
      </c>
      <c r="C131" s="134" t="s">
        <v>6</v>
      </c>
      <c r="D131" s="117" t="s">
        <v>599</v>
      </c>
      <c r="E131" s="99" t="s">
        <v>292</v>
      </c>
      <c r="F131" s="134" t="s">
        <v>600</v>
      </c>
      <c r="G131" s="96">
        <v>45064</v>
      </c>
      <c r="H131" s="96">
        <v>45064</v>
      </c>
      <c r="I131" s="99">
        <v>1</v>
      </c>
      <c r="J131" s="92" t="s">
        <v>111</v>
      </c>
      <c r="K131" s="134" t="s">
        <v>101</v>
      </c>
      <c r="L131" s="99" t="s">
        <v>102</v>
      </c>
      <c r="M131" s="98"/>
    </row>
    <row r="132" spans="1:13" ht="45.75" x14ac:dyDescent="0.25">
      <c r="A132" s="134" t="s">
        <v>601</v>
      </c>
      <c r="B132" s="99" t="s">
        <v>672</v>
      </c>
      <c r="C132" s="134" t="s">
        <v>6</v>
      </c>
      <c r="D132" s="117" t="s">
        <v>595</v>
      </c>
      <c r="E132" s="99" t="s">
        <v>292</v>
      </c>
      <c r="F132" s="134" t="s">
        <v>602</v>
      </c>
      <c r="G132" s="96">
        <v>45064</v>
      </c>
      <c r="H132" s="96">
        <v>45064</v>
      </c>
      <c r="I132" s="99">
        <v>1</v>
      </c>
      <c r="J132" s="92" t="s">
        <v>111</v>
      </c>
      <c r="K132" s="134" t="s">
        <v>101</v>
      </c>
      <c r="L132" s="99" t="s">
        <v>102</v>
      </c>
      <c r="M132" s="98"/>
    </row>
    <row r="133" spans="1:13" ht="68.25" x14ac:dyDescent="0.25">
      <c r="A133" s="134" t="s">
        <v>596</v>
      </c>
      <c r="B133" s="99" t="s">
        <v>673</v>
      </c>
      <c r="C133" s="134" t="s">
        <v>6</v>
      </c>
      <c r="D133" s="117" t="s">
        <v>678</v>
      </c>
      <c r="E133" s="134" t="s">
        <v>597</v>
      </c>
      <c r="F133" s="134" t="s">
        <v>603</v>
      </c>
      <c r="G133" s="96">
        <v>45064</v>
      </c>
      <c r="H133" s="96">
        <v>45083</v>
      </c>
      <c r="I133" s="99">
        <v>15</v>
      </c>
      <c r="J133" s="103" t="s">
        <v>204</v>
      </c>
      <c r="K133" s="134" t="s">
        <v>598</v>
      </c>
      <c r="L133" s="101"/>
      <c r="M133" s="99" t="s">
        <v>102</v>
      </c>
    </row>
    <row r="134" spans="1:13" ht="338.25" x14ac:dyDescent="0.25">
      <c r="A134" s="134" t="s">
        <v>605</v>
      </c>
      <c r="B134" s="99" t="s">
        <v>615</v>
      </c>
      <c r="C134" s="99">
        <v>1667</v>
      </c>
      <c r="D134" s="117" t="s">
        <v>616</v>
      </c>
      <c r="E134" s="134" t="s">
        <v>57</v>
      </c>
      <c r="F134" s="134" t="s">
        <v>620</v>
      </c>
      <c r="G134" s="96">
        <v>45064</v>
      </c>
      <c r="H134" s="96">
        <v>45069</v>
      </c>
      <c r="I134" s="99">
        <v>2</v>
      </c>
      <c r="J134" s="93" t="s">
        <v>44</v>
      </c>
      <c r="K134" s="134" t="s">
        <v>101</v>
      </c>
      <c r="L134" s="99" t="s">
        <v>102</v>
      </c>
      <c r="M134" s="98"/>
    </row>
    <row r="135" spans="1:13" ht="135.75" x14ac:dyDescent="0.25">
      <c r="A135" s="134" t="s">
        <v>612</v>
      </c>
      <c r="B135" s="98"/>
      <c r="C135" s="99">
        <v>1748</v>
      </c>
      <c r="D135" s="117" t="s">
        <v>611</v>
      </c>
      <c r="E135" s="134" t="s">
        <v>221</v>
      </c>
      <c r="F135" s="134" t="s">
        <v>613</v>
      </c>
      <c r="G135" s="96">
        <v>45071</v>
      </c>
      <c r="H135" s="96">
        <v>45071</v>
      </c>
      <c r="I135" s="99">
        <v>1</v>
      </c>
      <c r="J135" s="91" t="s">
        <v>41</v>
      </c>
      <c r="K135" s="134" t="s">
        <v>101</v>
      </c>
      <c r="L135" s="99" t="s">
        <v>102</v>
      </c>
      <c r="M135" s="98"/>
    </row>
    <row r="136" spans="1:13" ht="45.75" x14ac:dyDescent="0.25">
      <c r="A136" s="134" t="s">
        <v>614</v>
      </c>
      <c r="B136" s="99" t="s">
        <v>617</v>
      </c>
      <c r="C136" s="99" t="s">
        <v>6</v>
      </c>
      <c r="D136" s="117" t="s">
        <v>618</v>
      </c>
      <c r="E136" s="134" t="s">
        <v>56</v>
      </c>
      <c r="F136" s="134" t="s">
        <v>619</v>
      </c>
      <c r="G136" s="96">
        <v>45049</v>
      </c>
      <c r="H136" s="96">
        <v>45049</v>
      </c>
      <c r="I136" s="99">
        <v>1</v>
      </c>
      <c r="J136" s="92" t="s">
        <v>111</v>
      </c>
      <c r="K136" s="134" t="s">
        <v>101</v>
      </c>
      <c r="L136" s="99" t="s">
        <v>102</v>
      </c>
      <c r="M136" s="98"/>
    </row>
    <row r="137" spans="1:13" ht="68.25" x14ac:dyDescent="0.25">
      <c r="A137" s="134" t="s">
        <v>621</v>
      </c>
      <c r="B137" s="134" t="s">
        <v>622</v>
      </c>
      <c r="C137" s="134" t="s">
        <v>6</v>
      </c>
      <c r="D137" s="117" t="s">
        <v>623</v>
      </c>
      <c r="E137" s="99" t="s">
        <v>49</v>
      </c>
      <c r="F137" s="134" t="s">
        <v>364</v>
      </c>
      <c r="G137" s="96">
        <v>45071</v>
      </c>
      <c r="H137" s="96">
        <v>45071</v>
      </c>
      <c r="I137" s="99">
        <v>1</v>
      </c>
      <c r="J137" s="92" t="s">
        <v>111</v>
      </c>
      <c r="K137" s="134" t="s">
        <v>113</v>
      </c>
      <c r="L137" s="99" t="s">
        <v>102</v>
      </c>
      <c r="M137" s="98"/>
    </row>
    <row r="138" spans="1:13" ht="34.5" x14ac:dyDescent="0.25">
      <c r="A138" s="134" t="s">
        <v>624</v>
      </c>
      <c r="B138" s="99" t="s">
        <v>626</v>
      </c>
      <c r="C138" s="134" t="s">
        <v>6</v>
      </c>
      <c r="D138" s="117" t="s">
        <v>627</v>
      </c>
      <c r="E138" s="134" t="s">
        <v>631</v>
      </c>
      <c r="F138" s="134" t="s">
        <v>628</v>
      </c>
      <c r="G138" s="96">
        <v>45071</v>
      </c>
      <c r="H138" s="96">
        <v>45071</v>
      </c>
      <c r="I138" s="99">
        <v>1</v>
      </c>
      <c r="J138" s="92" t="s">
        <v>111</v>
      </c>
      <c r="K138" s="134" t="s">
        <v>625</v>
      </c>
      <c r="L138" s="99" t="s">
        <v>102</v>
      </c>
      <c r="M138" s="98"/>
    </row>
    <row r="139" spans="1:13" ht="237" x14ac:dyDescent="0.25">
      <c r="A139" s="134" t="s">
        <v>675</v>
      </c>
      <c r="B139" s="99" t="s">
        <v>629</v>
      </c>
      <c r="C139" s="134" t="s">
        <v>6</v>
      </c>
      <c r="D139" s="117" t="s">
        <v>630</v>
      </c>
      <c r="E139" s="134" t="s">
        <v>461</v>
      </c>
      <c r="F139" s="134" t="s">
        <v>632</v>
      </c>
      <c r="G139" s="96">
        <v>45071</v>
      </c>
      <c r="H139" s="96">
        <v>45083</v>
      </c>
      <c r="I139" s="99">
        <v>8</v>
      </c>
      <c r="J139" s="93" t="s">
        <v>44</v>
      </c>
      <c r="K139" s="99" t="s">
        <v>633</v>
      </c>
      <c r="L139" s="99" t="s">
        <v>102</v>
      </c>
      <c r="M139" s="98"/>
    </row>
    <row r="140" spans="1:13" ht="146.25" x14ac:dyDescent="0.25">
      <c r="A140" s="134" t="s">
        <v>634</v>
      </c>
      <c r="B140" s="99" t="s">
        <v>635</v>
      </c>
      <c r="C140" s="134" t="s">
        <v>6</v>
      </c>
      <c r="D140" s="139" t="s">
        <v>636</v>
      </c>
      <c r="E140" s="134" t="s">
        <v>461</v>
      </c>
      <c r="F140" s="134" t="s">
        <v>467</v>
      </c>
      <c r="G140" s="96">
        <v>45071</v>
      </c>
      <c r="H140" s="96">
        <v>45083</v>
      </c>
      <c r="I140" s="99">
        <v>12</v>
      </c>
      <c r="J140" s="91" t="s">
        <v>41</v>
      </c>
      <c r="K140" s="99" t="s">
        <v>113</v>
      </c>
      <c r="L140" s="99" t="s">
        <v>102</v>
      </c>
      <c r="M140" s="98"/>
    </row>
    <row r="141" spans="1:13" ht="67.5" x14ac:dyDescent="0.25">
      <c r="A141" s="134" t="s">
        <v>637</v>
      </c>
      <c r="B141" s="99" t="s">
        <v>638</v>
      </c>
      <c r="C141" s="134" t="s">
        <v>6</v>
      </c>
      <c r="D141" s="139" t="s">
        <v>640</v>
      </c>
      <c r="E141" s="134" t="s">
        <v>461</v>
      </c>
      <c r="F141" s="134" t="s">
        <v>467</v>
      </c>
      <c r="G141" s="96">
        <v>45070</v>
      </c>
      <c r="H141" s="96">
        <v>45083</v>
      </c>
      <c r="I141" s="99">
        <v>9</v>
      </c>
      <c r="J141" s="91" t="s">
        <v>41</v>
      </c>
      <c r="K141" s="99" t="s">
        <v>639</v>
      </c>
      <c r="L141" s="99" t="s">
        <v>102</v>
      </c>
      <c r="M141" s="98"/>
    </row>
    <row r="142" spans="1:13" ht="180" x14ac:dyDescent="0.25">
      <c r="A142" s="134" t="s">
        <v>674</v>
      </c>
      <c r="B142" s="98"/>
      <c r="C142" s="99">
        <v>1815</v>
      </c>
      <c r="D142" s="139" t="s">
        <v>641</v>
      </c>
      <c r="E142" s="134" t="s">
        <v>57</v>
      </c>
      <c r="F142" s="134" t="s">
        <v>642</v>
      </c>
      <c r="G142" s="96">
        <v>45076</v>
      </c>
      <c r="H142" s="96">
        <v>45083</v>
      </c>
      <c r="I142" s="99">
        <v>5</v>
      </c>
      <c r="J142" s="115" t="s">
        <v>142</v>
      </c>
      <c r="K142" s="99" t="s">
        <v>159</v>
      </c>
      <c r="L142" s="99" t="s">
        <v>102</v>
      </c>
      <c r="M142" s="98"/>
    </row>
    <row r="143" spans="1:13" x14ac:dyDescent="0.25">
      <c r="A143" s="175">
        <v>45078</v>
      </c>
      <c r="B143" s="176"/>
      <c r="C143" s="176"/>
      <c r="D143" s="176"/>
      <c r="E143" s="176"/>
      <c r="F143" s="176"/>
      <c r="G143" s="176"/>
      <c r="H143" s="176"/>
      <c r="I143" s="176"/>
      <c r="J143" s="176"/>
      <c r="K143" s="176"/>
      <c r="L143" s="176"/>
      <c r="M143" s="176"/>
    </row>
    <row r="144" spans="1:13" ht="26.25" x14ac:dyDescent="0.25">
      <c r="A144" s="141" t="s">
        <v>52</v>
      </c>
      <c r="B144" s="141" t="s">
        <v>70</v>
      </c>
      <c r="C144" s="141" t="s">
        <v>91</v>
      </c>
      <c r="D144" s="141" t="s">
        <v>55</v>
      </c>
      <c r="E144" s="141" t="s">
        <v>53</v>
      </c>
      <c r="F144" s="142" t="s">
        <v>82</v>
      </c>
      <c r="G144" s="141" t="s">
        <v>54</v>
      </c>
      <c r="H144" s="143" t="s">
        <v>81</v>
      </c>
      <c r="I144" s="143" t="s">
        <v>66</v>
      </c>
      <c r="J144" s="140" t="s">
        <v>84</v>
      </c>
      <c r="K144" s="140" t="s">
        <v>85</v>
      </c>
      <c r="L144" s="177" t="s">
        <v>87</v>
      </c>
      <c r="M144" s="177"/>
    </row>
    <row r="145" spans="1:13" s="49" customFormat="1" ht="22.5" x14ac:dyDescent="0.25">
      <c r="A145" s="134" t="s">
        <v>687</v>
      </c>
      <c r="B145" s="101" t="s">
        <v>767</v>
      </c>
      <c r="C145" s="134" t="s">
        <v>6</v>
      </c>
      <c r="D145" s="139" t="s">
        <v>688</v>
      </c>
      <c r="E145" s="134" t="s">
        <v>689</v>
      </c>
      <c r="F145" s="134" t="s">
        <v>206</v>
      </c>
      <c r="G145" s="96">
        <v>45083</v>
      </c>
      <c r="H145" s="96">
        <v>45104</v>
      </c>
      <c r="I145" s="99">
        <v>12</v>
      </c>
      <c r="J145" s="91" t="s">
        <v>41</v>
      </c>
      <c r="K145" s="134" t="s">
        <v>113</v>
      </c>
      <c r="L145" s="99" t="s">
        <v>102</v>
      </c>
      <c r="M145" s="98"/>
    </row>
    <row r="146" spans="1:13" ht="56.25" x14ac:dyDescent="0.25">
      <c r="A146" s="134" t="s">
        <v>684</v>
      </c>
      <c r="B146" s="101" t="s">
        <v>766</v>
      </c>
      <c r="C146" s="134" t="s">
        <v>6</v>
      </c>
      <c r="D146" s="139" t="s">
        <v>685</v>
      </c>
      <c r="E146" s="134" t="s">
        <v>58</v>
      </c>
      <c r="F146" s="134" t="s">
        <v>686</v>
      </c>
      <c r="G146" s="96">
        <v>45083</v>
      </c>
      <c r="H146" s="96">
        <v>45083</v>
      </c>
      <c r="I146" s="99">
        <v>1</v>
      </c>
      <c r="J146" s="92" t="s">
        <v>111</v>
      </c>
      <c r="K146" s="134" t="s">
        <v>101</v>
      </c>
      <c r="L146" s="99" t="s">
        <v>102</v>
      </c>
      <c r="M146" s="98"/>
    </row>
    <row r="147" spans="1:13" ht="78.75" x14ac:dyDescent="0.25">
      <c r="A147" s="134" t="s">
        <v>692</v>
      </c>
      <c r="B147" s="99" t="s">
        <v>766</v>
      </c>
      <c r="C147" s="134" t="s">
        <v>6</v>
      </c>
      <c r="D147" s="139" t="s">
        <v>693</v>
      </c>
      <c r="E147" s="134" t="s">
        <v>755</v>
      </c>
      <c r="F147" s="134" t="s">
        <v>287</v>
      </c>
      <c r="G147" s="96">
        <v>45083</v>
      </c>
      <c r="H147" s="96">
        <v>45103</v>
      </c>
      <c r="I147" s="99">
        <v>12</v>
      </c>
      <c r="J147" s="91" t="s">
        <v>41</v>
      </c>
      <c r="K147" s="134" t="s">
        <v>561</v>
      </c>
      <c r="L147" s="101" t="s">
        <v>102</v>
      </c>
      <c r="M147" s="98"/>
    </row>
    <row r="148" spans="1:13" ht="44.25" customHeight="1" x14ac:dyDescent="0.25">
      <c r="A148" s="134" t="s">
        <v>690</v>
      </c>
      <c r="B148" s="99" t="s">
        <v>694</v>
      </c>
      <c r="C148" s="99">
        <v>1898</v>
      </c>
      <c r="D148" s="139" t="s">
        <v>691</v>
      </c>
      <c r="E148" s="134" t="s">
        <v>56</v>
      </c>
      <c r="F148" s="134" t="s">
        <v>695</v>
      </c>
      <c r="G148" s="96">
        <v>45083</v>
      </c>
      <c r="H148" s="96">
        <v>45103</v>
      </c>
      <c r="I148" s="99">
        <v>12</v>
      </c>
      <c r="J148" s="93" t="s">
        <v>44</v>
      </c>
      <c r="K148" s="134" t="s">
        <v>113</v>
      </c>
      <c r="L148" s="98"/>
      <c r="M148" s="98"/>
    </row>
    <row r="149" spans="1:13" ht="409.5" x14ac:dyDescent="0.25">
      <c r="A149" s="144" t="s">
        <v>696</v>
      </c>
      <c r="B149" s="59" t="s">
        <v>697</v>
      </c>
      <c r="C149" s="59">
        <v>1889</v>
      </c>
      <c r="D149" s="139" t="s">
        <v>698</v>
      </c>
      <c r="E149" s="134" t="s">
        <v>211</v>
      </c>
      <c r="F149" s="134" t="s">
        <v>593</v>
      </c>
      <c r="G149" s="145">
        <v>45082</v>
      </c>
      <c r="H149" s="96">
        <v>45103</v>
      </c>
      <c r="I149" s="59">
        <v>13</v>
      </c>
      <c r="J149" s="115" t="s">
        <v>142</v>
      </c>
      <c r="K149" s="134" t="s">
        <v>561</v>
      </c>
      <c r="L149" s="10"/>
      <c r="M149" s="59" t="s">
        <v>102</v>
      </c>
    </row>
    <row r="150" spans="1:13" ht="56.25" x14ac:dyDescent="0.25">
      <c r="A150" s="139" t="s">
        <v>699</v>
      </c>
      <c r="B150" s="99" t="s">
        <v>701</v>
      </c>
      <c r="C150" s="134" t="s">
        <v>6</v>
      </c>
      <c r="D150" s="139" t="s">
        <v>700</v>
      </c>
      <c r="E150" s="134" t="s">
        <v>56</v>
      </c>
      <c r="F150" s="134" t="s">
        <v>769</v>
      </c>
      <c r="G150" s="96">
        <v>45093</v>
      </c>
      <c r="H150" s="96">
        <v>45093</v>
      </c>
      <c r="I150" s="99">
        <v>1</v>
      </c>
      <c r="J150" s="92" t="s">
        <v>111</v>
      </c>
      <c r="K150" s="139" t="s">
        <v>702</v>
      </c>
      <c r="L150" s="99" t="s">
        <v>102</v>
      </c>
      <c r="M150" s="98"/>
    </row>
    <row r="151" spans="1:13" ht="202.5" x14ac:dyDescent="0.25">
      <c r="A151" s="139" t="s">
        <v>704</v>
      </c>
      <c r="B151" s="99" t="s">
        <v>705</v>
      </c>
      <c r="C151" s="99">
        <v>1962</v>
      </c>
      <c r="D151" s="139" t="s">
        <v>703</v>
      </c>
      <c r="E151" s="134" t="s">
        <v>49</v>
      </c>
      <c r="F151" s="134" t="s">
        <v>768</v>
      </c>
      <c r="G151" s="96">
        <v>45085</v>
      </c>
      <c r="H151" s="96">
        <v>45093</v>
      </c>
      <c r="I151" s="99">
        <v>5</v>
      </c>
      <c r="J151" s="103" t="s">
        <v>204</v>
      </c>
      <c r="K151" s="139" t="s">
        <v>702</v>
      </c>
      <c r="L151" s="98"/>
      <c r="M151" s="99" t="s">
        <v>102</v>
      </c>
    </row>
    <row r="152" spans="1:13" ht="78.75" x14ac:dyDescent="0.25">
      <c r="A152" s="139" t="s">
        <v>708</v>
      </c>
      <c r="B152" s="99" t="s">
        <v>707</v>
      </c>
      <c r="C152" s="134">
        <v>1964</v>
      </c>
      <c r="D152" s="139" t="s">
        <v>706</v>
      </c>
      <c r="E152" s="134" t="s">
        <v>109</v>
      </c>
      <c r="F152" s="99" t="s">
        <v>773</v>
      </c>
      <c r="G152" s="147">
        <v>45085</v>
      </c>
      <c r="H152" s="96">
        <v>45099</v>
      </c>
      <c r="I152" s="99">
        <v>8</v>
      </c>
      <c r="J152" s="91" t="s">
        <v>41</v>
      </c>
      <c r="K152" s="134" t="s">
        <v>709</v>
      </c>
      <c r="L152" s="99" t="s">
        <v>102</v>
      </c>
      <c r="M152" s="98"/>
    </row>
    <row r="153" spans="1:13" ht="90" x14ac:dyDescent="0.25">
      <c r="A153" s="139" t="s">
        <v>711</v>
      </c>
      <c r="B153" s="139" t="s">
        <v>712</v>
      </c>
      <c r="C153" s="134">
        <v>1978</v>
      </c>
      <c r="D153" s="139" t="s">
        <v>710</v>
      </c>
      <c r="E153" s="134" t="s">
        <v>192</v>
      </c>
      <c r="F153" s="134" t="s">
        <v>206</v>
      </c>
      <c r="G153" s="147">
        <v>45090</v>
      </c>
      <c r="H153" s="147">
        <v>45099</v>
      </c>
      <c r="I153" s="134">
        <v>6</v>
      </c>
      <c r="J153" s="91" t="s">
        <v>41</v>
      </c>
      <c r="K153" s="139" t="s">
        <v>561</v>
      </c>
      <c r="L153" s="134" t="s">
        <v>102</v>
      </c>
      <c r="M153" s="139"/>
    </row>
    <row r="154" spans="1:13" ht="67.5" x14ac:dyDescent="0.25">
      <c r="A154" s="139" t="s">
        <v>714</v>
      </c>
      <c r="B154" s="139" t="s">
        <v>715</v>
      </c>
      <c r="C154" s="139"/>
      <c r="D154" s="139" t="s">
        <v>713</v>
      </c>
      <c r="E154" s="134" t="s">
        <v>192</v>
      </c>
      <c r="F154" s="134" t="s">
        <v>758</v>
      </c>
      <c r="G154" s="147">
        <v>45093</v>
      </c>
      <c r="H154" s="147">
        <v>45100</v>
      </c>
      <c r="I154" s="134">
        <v>4</v>
      </c>
      <c r="J154" s="93" t="s">
        <v>44</v>
      </c>
      <c r="K154" s="139" t="s">
        <v>561</v>
      </c>
      <c r="L154" s="134" t="s">
        <v>102</v>
      </c>
      <c r="M154" s="139"/>
    </row>
    <row r="155" spans="1:13" ht="101.25" x14ac:dyDescent="0.25">
      <c r="A155" s="139" t="s">
        <v>718</v>
      </c>
      <c r="B155" s="139" t="s">
        <v>717</v>
      </c>
      <c r="C155" s="139"/>
      <c r="D155" s="139" t="s">
        <v>716</v>
      </c>
      <c r="E155" s="134" t="s">
        <v>109</v>
      </c>
      <c r="F155" s="134" t="s">
        <v>562</v>
      </c>
      <c r="G155" s="147">
        <v>45091</v>
      </c>
      <c r="H155" s="147">
        <v>45093</v>
      </c>
      <c r="I155" s="134">
        <v>2</v>
      </c>
      <c r="J155" s="115" t="s">
        <v>142</v>
      </c>
      <c r="K155" s="139" t="s">
        <v>702</v>
      </c>
      <c r="L155" s="139"/>
      <c r="M155" s="134" t="s">
        <v>102</v>
      </c>
    </row>
    <row r="156" spans="1:13" ht="67.5" x14ac:dyDescent="0.25">
      <c r="A156" s="139" t="s">
        <v>721</v>
      </c>
      <c r="B156" s="139" t="s">
        <v>720</v>
      </c>
      <c r="C156" s="139"/>
      <c r="D156" s="139" t="s">
        <v>719</v>
      </c>
      <c r="E156" s="134" t="s">
        <v>93</v>
      </c>
      <c r="F156" s="134" t="s">
        <v>772</v>
      </c>
      <c r="G156" s="147">
        <v>45091</v>
      </c>
      <c r="H156" s="147">
        <v>45112</v>
      </c>
      <c r="I156" s="134">
        <v>14</v>
      </c>
      <c r="J156" s="103" t="s">
        <v>204</v>
      </c>
      <c r="K156" s="139" t="s">
        <v>159</v>
      </c>
      <c r="L156" s="134" t="s">
        <v>102</v>
      </c>
      <c r="M156" s="139"/>
    </row>
    <row r="157" spans="1:13" ht="247.5" x14ac:dyDescent="0.25">
      <c r="A157" s="139" t="s">
        <v>722</v>
      </c>
      <c r="B157" s="139" t="s">
        <v>723</v>
      </c>
      <c r="C157" s="139">
        <v>2044</v>
      </c>
      <c r="D157" s="139" t="s">
        <v>724</v>
      </c>
      <c r="E157" s="134" t="s">
        <v>523</v>
      </c>
      <c r="F157" s="134" t="s">
        <v>757</v>
      </c>
      <c r="G157" s="147">
        <v>45092</v>
      </c>
      <c r="H157" s="147">
        <v>45107</v>
      </c>
      <c r="I157" s="134">
        <v>10</v>
      </c>
      <c r="J157" s="93" t="s">
        <v>44</v>
      </c>
      <c r="K157" s="139" t="s">
        <v>702</v>
      </c>
      <c r="L157" s="134" t="s">
        <v>102</v>
      </c>
      <c r="M157" s="139"/>
    </row>
    <row r="158" spans="1:13" ht="67.5" x14ac:dyDescent="0.25">
      <c r="A158" s="139" t="s">
        <v>725</v>
      </c>
      <c r="B158" s="139" t="s">
        <v>726</v>
      </c>
      <c r="C158" s="139" t="s">
        <v>6</v>
      </c>
      <c r="D158" s="139" t="s">
        <v>727</v>
      </c>
      <c r="E158" s="134" t="s">
        <v>388</v>
      </c>
      <c r="F158" s="134" t="s">
        <v>728</v>
      </c>
      <c r="G158" s="147">
        <v>45093</v>
      </c>
      <c r="H158" s="147">
        <v>45100</v>
      </c>
      <c r="I158" s="134">
        <v>4</v>
      </c>
      <c r="J158" s="91" t="s">
        <v>41</v>
      </c>
      <c r="K158" s="134" t="s">
        <v>709</v>
      </c>
      <c r="L158" s="134" t="s">
        <v>102</v>
      </c>
      <c r="M158" s="139"/>
    </row>
    <row r="159" spans="1:13" ht="45" x14ac:dyDescent="0.25">
      <c r="A159" s="139" t="s">
        <v>730</v>
      </c>
      <c r="B159" s="139" t="s">
        <v>731</v>
      </c>
      <c r="C159" s="139" t="s">
        <v>6</v>
      </c>
      <c r="D159" s="139" t="s">
        <v>729</v>
      </c>
      <c r="E159" s="134" t="s">
        <v>192</v>
      </c>
      <c r="F159" s="134" t="s">
        <v>732</v>
      </c>
      <c r="G159" s="147">
        <v>45093</v>
      </c>
      <c r="H159" s="147">
        <v>45099</v>
      </c>
      <c r="I159" s="134">
        <v>3</v>
      </c>
      <c r="J159" s="91" t="s">
        <v>41</v>
      </c>
      <c r="K159" s="134" t="s">
        <v>113</v>
      </c>
      <c r="L159" s="134" t="s">
        <v>102</v>
      </c>
      <c r="M159" s="139"/>
    </row>
    <row r="160" spans="1:13" ht="409.5" x14ac:dyDescent="0.25">
      <c r="A160" s="139" t="s">
        <v>736</v>
      </c>
      <c r="B160" s="139" t="s">
        <v>737</v>
      </c>
      <c r="C160" s="139" t="s">
        <v>6</v>
      </c>
      <c r="D160" s="139" t="s">
        <v>733</v>
      </c>
      <c r="E160" s="134" t="s">
        <v>57</v>
      </c>
      <c r="F160" s="134" t="s">
        <v>735</v>
      </c>
      <c r="G160" s="147">
        <v>45093</v>
      </c>
      <c r="H160" s="147">
        <v>45104</v>
      </c>
      <c r="I160" s="134">
        <v>6</v>
      </c>
      <c r="J160" s="93" t="s">
        <v>44</v>
      </c>
      <c r="K160" s="139" t="s">
        <v>734</v>
      </c>
      <c r="L160" s="134" t="s">
        <v>102</v>
      </c>
      <c r="M160" s="139"/>
    </row>
    <row r="161" spans="1:13" ht="180" x14ac:dyDescent="0.25">
      <c r="A161" s="139" t="s">
        <v>741</v>
      </c>
      <c r="B161" s="139" t="s">
        <v>738</v>
      </c>
      <c r="C161" s="139" t="s">
        <v>6</v>
      </c>
      <c r="D161" s="139" t="s">
        <v>739</v>
      </c>
      <c r="E161" s="134" t="s">
        <v>192</v>
      </c>
      <c r="F161" s="134" t="s">
        <v>740</v>
      </c>
      <c r="G161" s="146">
        <v>45093</v>
      </c>
      <c r="H161" s="147">
        <v>45104</v>
      </c>
      <c r="I161" s="134">
        <v>6</v>
      </c>
      <c r="J161" s="91" t="s">
        <v>41</v>
      </c>
      <c r="K161" s="139" t="s">
        <v>734</v>
      </c>
      <c r="L161" s="134" t="s">
        <v>102</v>
      </c>
      <c r="M161" s="139"/>
    </row>
    <row r="162" spans="1:13" ht="90" x14ac:dyDescent="0.25">
      <c r="A162" s="139" t="s">
        <v>742</v>
      </c>
      <c r="B162" s="139" t="s">
        <v>743</v>
      </c>
      <c r="C162" s="139" t="s">
        <v>6</v>
      </c>
      <c r="D162" s="139" t="s">
        <v>744</v>
      </c>
      <c r="E162" s="134" t="s">
        <v>56</v>
      </c>
      <c r="F162" s="134" t="s">
        <v>732</v>
      </c>
      <c r="G162" s="146">
        <v>45103</v>
      </c>
      <c r="H162" s="147">
        <v>45103</v>
      </c>
      <c r="I162" s="134">
        <v>1</v>
      </c>
      <c r="J162" s="92" t="s">
        <v>111</v>
      </c>
      <c r="K162" s="139" t="s">
        <v>745</v>
      </c>
      <c r="L162" s="134" t="s">
        <v>102</v>
      </c>
      <c r="M162" s="139"/>
    </row>
    <row r="163" spans="1:13" ht="382.5" x14ac:dyDescent="0.25">
      <c r="A163" s="139" t="s">
        <v>748</v>
      </c>
      <c r="B163" s="139" t="s">
        <v>747</v>
      </c>
      <c r="C163" s="134" t="s">
        <v>770</v>
      </c>
      <c r="D163" s="139" t="s">
        <v>746</v>
      </c>
      <c r="E163" s="139" t="s">
        <v>749</v>
      </c>
      <c r="F163" s="134" t="s">
        <v>750</v>
      </c>
      <c r="G163" s="147">
        <v>45092</v>
      </c>
      <c r="H163" s="147">
        <v>45105</v>
      </c>
      <c r="I163" s="134">
        <v>8</v>
      </c>
      <c r="J163" s="115" t="s">
        <v>142</v>
      </c>
      <c r="K163" s="134" t="s">
        <v>702</v>
      </c>
      <c r="L163" s="139"/>
      <c r="M163" s="134" t="s">
        <v>102</v>
      </c>
    </row>
    <row r="164" spans="1:13" ht="56.25" x14ac:dyDescent="0.25">
      <c r="A164" s="139" t="s">
        <v>751</v>
      </c>
      <c r="B164" s="134" t="s">
        <v>672</v>
      </c>
      <c r="C164" s="134" t="s">
        <v>6</v>
      </c>
      <c r="D164" s="139" t="s">
        <v>753</v>
      </c>
      <c r="E164" s="139" t="s">
        <v>211</v>
      </c>
      <c r="F164" s="139" t="s">
        <v>752</v>
      </c>
      <c r="G164" s="147">
        <v>45097</v>
      </c>
      <c r="H164" s="147">
        <v>45097</v>
      </c>
      <c r="I164" s="134">
        <v>1</v>
      </c>
      <c r="J164" s="92" t="s">
        <v>111</v>
      </c>
      <c r="K164" s="139" t="s">
        <v>754</v>
      </c>
      <c r="L164" s="134" t="s">
        <v>102</v>
      </c>
      <c r="M164" s="139"/>
    </row>
    <row r="165" spans="1:13" ht="67.5" x14ac:dyDescent="0.25">
      <c r="A165" s="139" t="s">
        <v>762</v>
      </c>
      <c r="B165" s="134" t="s">
        <v>763</v>
      </c>
      <c r="C165" s="134" t="s">
        <v>6</v>
      </c>
      <c r="D165" s="139" t="s">
        <v>764</v>
      </c>
      <c r="E165" s="139" t="s">
        <v>506</v>
      </c>
      <c r="F165" s="139" t="s">
        <v>765</v>
      </c>
      <c r="G165" s="134" t="s">
        <v>771</v>
      </c>
      <c r="H165" s="147">
        <v>45118</v>
      </c>
      <c r="I165" s="134">
        <v>13</v>
      </c>
      <c r="J165" s="115" t="s">
        <v>142</v>
      </c>
      <c r="K165" s="139" t="s">
        <v>113</v>
      </c>
      <c r="L165" s="134" t="s">
        <v>102</v>
      </c>
      <c r="M165" s="139"/>
    </row>
    <row r="166" spans="1:13" x14ac:dyDescent="0.25">
      <c r="A166" s="175">
        <v>45108</v>
      </c>
      <c r="B166" s="176"/>
      <c r="C166" s="176"/>
      <c r="D166" s="176"/>
      <c r="E166" s="176"/>
      <c r="F166" s="176"/>
      <c r="G166" s="176"/>
      <c r="H166" s="176"/>
      <c r="I166" s="176"/>
      <c r="J166" s="176"/>
      <c r="K166" s="176"/>
      <c r="L166" s="176"/>
      <c r="M166" s="176"/>
    </row>
    <row r="167" spans="1:13" ht="26.25" x14ac:dyDescent="0.25">
      <c r="A167" s="152" t="s">
        <v>52</v>
      </c>
      <c r="B167" s="152" t="s">
        <v>70</v>
      </c>
      <c r="C167" s="152" t="s">
        <v>91</v>
      </c>
      <c r="D167" s="152" t="s">
        <v>55</v>
      </c>
      <c r="E167" s="152" t="s">
        <v>53</v>
      </c>
      <c r="F167" s="153" t="s">
        <v>82</v>
      </c>
      <c r="G167" s="152" t="s">
        <v>54</v>
      </c>
      <c r="H167" s="154" t="s">
        <v>81</v>
      </c>
      <c r="I167" s="154" t="s">
        <v>66</v>
      </c>
      <c r="J167" s="155" t="s">
        <v>84</v>
      </c>
      <c r="K167" s="155" t="s">
        <v>85</v>
      </c>
      <c r="L167" s="177" t="s">
        <v>87</v>
      </c>
      <c r="M167" s="177"/>
    </row>
    <row r="168" spans="1:13" ht="67.5" x14ac:dyDescent="0.25">
      <c r="A168" s="156" t="s">
        <v>775</v>
      </c>
      <c r="B168" s="134" t="s">
        <v>822</v>
      </c>
      <c r="C168" s="99">
        <v>2438</v>
      </c>
      <c r="D168" s="139" t="s">
        <v>805</v>
      </c>
      <c r="E168" s="134" t="s">
        <v>109</v>
      </c>
      <c r="F168" s="139" t="s">
        <v>774</v>
      </c>
      <c r="G168" s="147">
        <v>45120</v>
      </c>
      <c r="H168" s="147">
        <v>45120</v>
      </c>
      <c r="I168" s="99">
        <v>1</v>
      </c>
      <c r="J168" s="115" t="s">
        <v>142</v>
      </c>
      <c r="K168" s="134" t="s">
        <v>804</v>
      </c>
      <c r="L168" s="98"/>
      <c r="M168" s="99" t="s">
        <v>102</v>
      </c>
    </row>
    <row r="169" spans="1:13" ht="67.5" x14ac:dyDescent="0.25">
      <c r="A169" s="156" t="s">
        <v>776</v>
      </c>
      <c r="B169" s="134" t="s">
        <v>823</v>
      </c>
      <c r="C169" s="134" t="s">
        <v>6</v>
      </c>
      <c r="D169" s="139" t="s">
        <v>806</v>
      </c>
      <c r="E169" s="134" t="s">
        <v>56</v>
      </c>
      <c r="F169" s="139" t="s">
        <v>777</v>
      </c>
      <c r="G169" s="147">
        <v>45120</v>
      </c>
      <c r="H169" s="147">
        <v>45120</v>
      </c>
      <c r="I169" s="99">
        <v>1</v>
      </c>
      <c r="J169" s="92" t="s">
        <v>111</v>
      </c>
      <c r="K169" s="134" t="s">
        <v>159</v>
      </c>
      <c r="L169" s="101" t="s">
        <v>102</v>
      </c>
      <c r="M169" s="98"/>
    </row>
    <row r="170" spans="1:13" ht="33.75" x14ac:dyDescent="0.25">
      <c r="A170" s="156" t="s">
        <v>778</v>
      </c>
      <c r="B170" s="134" t="s">
        <v>824</v>
      </c>
      <c r="C170" s="134" t="s">
        <v>6</v>
      </c>
      <c r="D170" s="139" t="s">
        <v>807</v>
      </c>
      <c r="E170" s="134" t="s">
        <v>56</v>
      </c>
      <c r="F170" s="139" t="s">
        <v>790</v>
      </c>
      <c r="G170" s="147">
        <v>45120</v>
      </c>
      <c r="H170" s="147">
        <v>45120</v>
      </c>
      <c r="I170" s="99">
        <v>1</v>
      </c>
      <c r="J170" s="92" t="s">
        <v>111</v>
      </c>
      <c r="K170" s="134" t="s">
        <v>702</v>
      </c>
      <c r="L170" s="101" t="s">
        <v>102</v>
      </c>
      <c r="M170" s="98"/>
    </row>
    <row r="171" spans="1:13" ht="22.5" x14ac:dyDescent="0.25">
      <c r="A171" s="156" t="s">
        <v>779</v>
      </c>
      <c r="B171" s="134" t="s">
        <v>825</v>
      </c>
      <c r="C171" s="134" t="s">
        <v>6</v>
      </c>
      <c r="D171" s="139" t="s">
        <v>780</v>
      </c>
      <c r="E171" s="134" t="s">
        <v>783</v>
      </c>
      <c r="F171" s="139" t="s">
        <v>781</v>
      </c>
      <c r="G171" s="147">
        <v>45115</v>
      </c>
      <c r="H171" s="147">
        <v>45115</v>
      </c>
      <c r="I171" s="99">
        <v>1</v>
      </c>
      <c r="J171" s="92" t="s">
        <v>111</v>
      </c>
      <c r="K171" s="134" t="s">
        <v>113</v>
      </c>
      <c r="L171" s="101" t="s">
        <v>102</v>
      </c>
      <c r="M171" s="98"/>
    </row>
    <row r="172" spans="1:13" ht="45" x14ac:dyDescent="0.25">
      <c r="A172" s="156" t="s">
        <v>782</v>
      </c>
      <c r="B172" s="134" t="s">
        <v>826</v>
      </c>
      <c r="C172" s="134" t="s">
        <v>6</v>
      </c>
      <c r="D172" s="139" t="s">
        <v>784</v>
      </c>
      <c r="E172" s="134" t="s">
        <v>56</v>
      </c>
      <c r="F172" s="139" t="s">
        <v>785</v>
      </c>
      <c r="G172" s="147">
        <v>45116</v>
      </c>
      <c r="H172" s="147">
        <v>45116</v>
      </c>
      <c r="I172" s="99">
        <v>1</v>
      </c>
      <c r="J172" s="92" t="s">
        <v>111</v>
      </c>
      <c r="K172" s="134" t="s">
        <v>113</v>
      </c>
      <c r="L172" s="101" t="s">
        <v>102</v>
      </c>
      <c r="M172" s="98"/>
    </row>
    <row r="173" spans="1:13" ht="33.75" x14ac:dyDescent="0.25">
      <c r="A173" s="156" t="s">
        <v>786</v>
      </c>
      <c r="B173" s="134" t="s">
        <v>827</v>
      </c>
      <c r="C173" s="134" t="s">
        <v>6</v>
      </c>
      <c r="D173" s="139" t="s">
        <v>808</v>
      </c>
      <c r="E173" s="134" t="s">
        <v>56</v>
      </c>
      <c r="F173" s="139" t="s">
        <v>785</v>
      </c>
      <c r="G173" s="147">
        <v>45116</v>
      </c>
      <c r="H173" s="147">
        <v>45116</v>
      </c>
      <c r="I173" s="99">
        <v>1</v>
      </c>
      <c r="J173" s="92" t="s">
        <v>111</v>
      </c>
      <c r="K173" s="134" t="s">
        <v>702</v>
      </c>
      <c r="L173" s="101" t="s">
        <v>102</v>
      </c>
      <c r="M173" s="98"/>
    </row>
    <row r="174" spans="1:13" ht="33.75" x14ac:dyDescent="0.25">
      <c r="A174" s="156" t="s">
        <v>787</v>
      </c>
      <c r="B174" s="134" t="s">
        <v>828</v>
      </c>
      <c r="C174" s="134" t="s">
        <v>6</v>
      </c>
      <c r="D174" s="139" t="s">
        <v>788</v>
      </c>
      <c r="E174" s="134" t="s">
        <v>56</v>
      </c>
      <c r="F174" s="139" t="s">
        <v>791</v>
      </c>
      <c r="G174" s="147">
        <v>45116</v>
      </c>
      <c r="H174" s="147">
        <v>45116</v>
      </c>
      <c r="I174" s="99">
        <v>1</v>
      </c>
      <c r="J174" s="92" t="s">
        <v>111</v>
      </c>
      <c r="K174" s="134" t="s">
        <v>702</v>
      </c>
      <c r="L174" s="101" t="s">
        <v>102</v>
      </c>
      <c r="M174" s="98"/>
    </row>
    <row r="175" spans="1:13" ht="45" x14ac:dyDescent="0.25">
      <c r="A175" s="156" t="s">
        <v>789</v>
      </c>
      <c r="B175" s="134" t="s">
        <v>852</v>
      </c>
      <c r="C175" s="134" t="s">
        <v>6</v>
      </c>
      <c r="D175" s="139" t="s">
        <v>829</v>
      </c>
      <c r="E175" s="134" t="s">
        <v>56</v>
      </c>
      <c r="F175" s="139" t="s">
        <v>791</v>
      </c>
      <c r="G175" s="147">
        <v>45115</v>
      </c>
      <c r="H175" s="147">
        <v>45115</v>
      </c>
      <c r="I175" s="99">
        <v>1</v>
      </c>
      <c r="J175" s="92" t="s">
        <v>111</v>
      </c>
      <c r="K175" s="134" t="s">
        <v>113</v>
      </c>
      <c r="L175" s="101" t="s">
        <v>102</v>
      </c>
      <c r="M175" s="98"/>
    </row>
    <row r="176" spans="1:13" ht="45" x14ac:dyDescent="0.25">
      <c r="A176" s="156" t="s">
        <v>792</v>
      </c>
      <c r="B176" s="99" t="s">
        <v>870</v>
      </c>
      <c r="C176" s="134" t="s">
        <v>6</v>
      </c>
      <c r="D176" s="139" t="s">
        <v>869</v>
      </c>
      <c r="E176" s="139" t="s">
        <v>93</v>
      </c>
      <c r="F176" s="139" t="s">
        <v>793</v>
      </c>
      <c r="G176" s="147">
        <v>45116</v>
      </c>
      <c r="H176" s="147">
        <v>45116</v>
      </c>
      <c r="I176" s="99">
        <v>1</v>
      </c>
      <c r="J176" s="92" t="s">
        <v>111</v>
      </c>
      <c r="K176" s="134" t="s">
        <v>702</v>
      </c>
      <c r="L176" s="101" t="s">
        <v>102</v>
      </c>
      <c r="M176" s="98"/>
    </row>
    <row r="177" spans="1:13" ht="67.5" x14ac:dyDescent="0.25">
      <c r="A177" s="156" t="s">
        <v>794</v>
      </c>
      <c r="B177" s="158" t="s">
        <v>859</v>
      </c>
      <c r="C177" s="134" t="s">
        <v>6</v>
      </c>
      <c r="D177" s="139" t="s">
        <v>854</v>
      </c>
      <c r="E177" s="139" t="s">
        <v>93</v>
      </c>
      <c r="F177" s="134" t="s">
        <v>796</v>
      </c>
      <c r="G177" s="147">
        <v>45114</v>
      </c>
      <c r="H177" s="96">
        <v>45132</v>
      </c>
      <c r="I177" s="99">
        <v>11</v>
      </c>
      <c r="J177" s="110" t="s">
        <v>424</v>
      </c>
      <c r="K177" s="134" t="s">
        <v>702</v>
      </c>
      <c r="L177" s="101" t="s">
        <v>102</v>
      </c>
      <c r="M177" s="98"/>
    </row>
    <row r="178" spans="1:13" ht="56.25" x14ac:dyDescent="0.25">
      <c r="A178" s="156" t="s">
        <v>795</v>
      </c>
      <c r="B178" s="99" t="s">
        <v>871</v>
      </c>
      <c r="C178" s="134" t="s">
        <v>6</v>
      </c>
      <c r="D178" s="139" t="s">
        <v>868</v>
      </c>
      <c r="E178" s="134" t="s">
        <v>655</v>
      </c>
      <c r="F178" s="134" t="s">
        <v>796</v>
      </c>
      <c r="G178" s="147">
        <v>45114</v>
      </c>
      <c r="H178" s="96">
        <v>45134</v>
      </c>
      <c r="I178" s="99">
        <v>13</v>
      </c>
      <c r="J178" s="110" t="s">
        <v>424</v>
      </c>
      <c r="K178" s="134" t="s">
        <v>702</v>
      </c>
      <c r="L178" s="99" t="s">
        <v>102</v>
      </c>
      <c r="M178" s="98"/>
    </row>
    <row r="179" spans="1:13" ht="90" x14ac:dyDescent="0.25">
      <c r="A179" s="156" t="s">
        <v>798</v>
      </c>
      <c r="B179" s="158" t="s">
        <v>858</v>
      </c>
      <c r="C179" s="134" t="s">
        <v>6</v>
      </c>
      <c r="D179" s="139" t="s">
        <v>809</v>
      </c>
      <c r="E179" s="134" t="s">
        <v>57</v>
      </c>
      <c r="F179" s="139" t="s">
        <v>797</v>
      </c>
      <c r="G179" s="147">
        <v>45117</v>
      </c>
      <c r="H179" s="96">
        <v>45132</v>
      </c>
      <c r="I179" s="99">
        <v>10</v>
      </c>
      <c r="J179" s="103" t="s">
        <v>204</v>
      </c>
      <c r="K179" s="134" t="s">
        <v>702</v>
      </c>
      <c r="L179" s="98"/>
      <c r="M179" s="99" t="s">
        <v>102</v>
      </c>
    </row>
    <row r="180" spans="1:13" ht="258.75" x14ac:dyDescent="0.25">
      <c r="A180" s="156" t="s">
        <v>799</v>
      </c>
      <c r="B180" s="99" t="s">
        <v>872</v>
      </c>
      <c r="C180" s="134" t="s">
        <v>6</v>
      </c>
      <c r="D180" s="139" t="s">
        <v>867</v>
      </c>
      <c r="E180" s="134" t="s">
        <v>57</v>
      </c>
      <c r="F180" s="139" t="s">
        <v>812</v>
      </c>
      <c r="G180" s="147">
        <v>45118</v>
      </c>
      <c r="H180" s="96">
        <v>45132</v>
      </c>
      <c r="I180" s="99">
        <v>9</v>
      </c>
      <c r="J180" s="115" t="s">
        <v>142</v>
      </c>
      <c r="K180" s="134" t="s">
        <v>702</v>
      </c>
      <c r="L180" s="99" t="s">
        <v>102</v>
      </c>
      <c r="M180" s="98"/>
    </row>
    <row r="181" spans="1:13" ht="45" x14ac:dyDescent="0.25">
      <c r="A181" s="156" t="s">
        <v>801</v>
      </c>
      <c r="B181" s="134" t="s">
        <v>853</v>
      </c>
      <c r="C181" s="134" t="s">
        <v>6</v>
      </c>
      <c r="D181" s="139" t="s">
        <v>800</v>
      </c>
      <c r="E181" s="134" t="s">
        <v>811</v>
      </c>
      <c r="F181" s="139" t="s">
        <v>880</v>
      </c>
      <c r="G181" s="147">
        <v>45115</v>
      </c>
      <c r="H181" s="96">
        <v>45134</v>
      </c>
      <c r="I181" s="99">
        <v>14</v>
      </c>
      <c r="J181" s="103" t="s">
        <v>204</v>
      </c>
      <c r="K181" s="134" t="s">
        <v>113</v>
      </c>
      <c r="L181" s="98"/>
      <c r="M181" s="99" t="s">
        <v>102</v>
      </c>
    </row>
    <row r="182" spans="1:13" ht="67.5" x14ac:dyDescent="0.25">
      <c r="A182" s="156" t="s">
        <v>803</v>
      </c>
      <c r="B182" s="99" t="s">
        <v>873</v>
      </c>
      <c r="C182" s="134" t="s">
        <v>6</v>
      </c>
      <c r="D182" s="139" t="s">
        <v>802</v>
      </c>
      <c r="E182" s="134" t="s">
        <v>192</v>
      </c>
      <c r="F182" s="134" t="s">
        <v>813</v>
      </c>
      <c r="G182" s="147">
        <v>45117</v>
      </c>
      <c r="H182" s="147">
        <v>45131</v>
      </c>
      <c r="I182" s="99">
        <v>9</v>
      </c>
      <c r="J182" s="103" t="s">
        <v>204</v>
      </c>
      <c r="K182" s="134" t="s">
        <v>810</v>
      </c>
      <c r="L182" s="99" t="s">
        <v>102</v>
      </c>
      <c r="M182" s="98"/>
    </row>
    <row r="183" spans="1:13" ht="22.5" x14ac:dyDescent="0.25">
      <c r="A183" s="156" t="s">
        <v>814</v>
      </c>
      <c r="B183" s="134" t="s">
        <v>857</v>
      </c>
      <c r="C183" s="134" t="s">
        <v>6</v>
      </c>
      <c r="D183" s="139" t="s">
        <v>882</v>
      </c>
      <c r="E183" s="134" t="s">
        <v>56</v>
      </c>
      <c r="F183" s="134" t="s">
        <v>883</v>
      </c>
      <c r="G183" s="96">
        <v>45113</v>
      </c>
      <c r="H183" s="96">
        <v>45124</v>
      </c>
      <c r="I183" s="99">
        <v>7</v>
      </c>
      <c r="J183" s="115" t="s">
        <v>142</v>
      </c>
      <c r="K183" s="134" t="s">
        <v>113</v>
      </c>
      <c r="L183" s="98"/>
      <c r="M183" s="99" t="s">
        <v>102</v>
      </c>
    </row>
    <row r="184" spans="1:13" ht="56.25" x14ac:dyDescent="0.25">
      <c r="A184" s="156" t="s">
        <v>816</v>
      </c>
      <c r="B184" s="99" t="s">
        <v>874</v>
      </c>
      <c r="C184" s="134" t="s">
        <v>6</v>
      </c>
      <c r="D184" s="139" t="s">
        <v>866</v>
      </c>
      <c r="E184" s="134" t="s">
        <v>57</v>
      </c>
      <c r="F184" s="134" t="s">
        <v>815</v>
      </c>
      <c r="G184" s="96">
        <v>45113</v>
      </c>
      <c r="H184" s="96">
        <v>45132</v>
      </c>
      <c r="I184" s="99">
        <v>12</v>
      </c>
      <c r="J184" s="115" t="s">
        <v>142</v>
      </c>
      <c r="K184" s="134" t="s">
        <v>702</v>
      </c>
      <c r="L184" s="99" t="s">
        <v>102</v>
      </c>
      <c r="M184" s="98"/>
    </row>
    <row r="185" spans="1:13" ht="56.25" x14ac:dyDescent="0.25">
      <c r="A185" s="156" t="s">
        <v>817</v>
      </c>
      <c r="B185" s="134" t="s">
        <v>856</v>
      </c>
      <c r="C185" s="134" t="s">
        <v>6</v>
      </c>
      <c r="D185" s="139" t="s">
        <v>855</v>
      </c>
      <c r="E185" s="134" t="s">
        <v>57</v>
      </c>
      <c r="F185" s="134" t="s">
        <v>819</v>
      </c>
      <c r="G185" s="96">
        <v>45113</v>
      </c>
      <c r="H185" s="96">
        <v>45121</v>
      </c>
      <c r="I185" s="101">
        <v>6</v>
      </c>
      <c r="J185" s="93" t="s">
        <v>44</v>
      </c>
      <c r="K185" s="134" t="s">
        <v>113</v>
      </c>
      <c r="L185" s="98"/>
      <c r="M185" s="99" t="s">
        <v>102</v>
      </c>
    </row>
    <row r="186" spans="1:13" ht="33.75" x14ac:dyDescent="0.25">
      <c r="A186" s="156" t="s">
        <v>860</v>
      </c>
      <c r="B186" s="134" t="s">
        <v>875</v>
      </c>
      <c r="C186" s="134" t="s">
        <v>6</v>
      </c>
      <c r="D186" s="139" t="s">
        <v>818</v>
      </c>
      <c r="E186" s="134" t="s">
        <v>56</v>
      </c>
      <c r="G186" s="96">
        <v>45113</v>
      </c>
      <c r="H186" s="96">
        <v>45113</v>
      </c>
      <c r="I186" s="101">
        <v>1</v>
      </c>
      <c r="J186" s="92" t="s">
        <v>111</v>
      </c>
      <c r="K186" s="134"/>
      <c r="L186" s="99" t="s">
        <v>102</v>
      </c>
      <c r="M186" s="98"/>
    </row>
    <row r="187" spans="1:13" ht="56.25" x14ac:dyDescent="0.25">
      <c r="A187" s="139" t="s">
        <v>820</v>
      </c>
      <c r="B187" s="99" t="s">
        <v>876</v>
      </c>
      <c r="C187" s="134" t="s">
        <v>6</v>
      </c>
      <c r="D187" s="139" t="s">
        <v>861</v>
      </c>
      <c r="E187" s="134" t="s">
        <v>57</v>
      </c>
      <c r="F187" s="134" t="s">
        <v>819</v>
      </c>
      <c r="G187" s="96">
        <v>45113</v>
      </c>
      <c r="H187" s="96">
        <v>45121</v>
      </c>
      <c r="I187" s="99">
        <v>6</v>
      </c>
      <c r="J187" s="93" t="s">
        <v>44</v>
      </c>
      <c r="K187" s="134" t="s">
        <v>113</v>
      </c>
      <c r="L187" s="98"/>
      <c r="M187" s="99" t="s">
        <v>102</v>
      </c>
    </row>
    <row r="188" spans="1:13" ht="110.25" customHeight="1" x14ac:dyDescent="0.25">
      <c r="A188" s="139" t="s">
        <v>821</v>
      </c>
      <c r="B188" s="99" t="s">
        <v>877</v>
      </c>
      <c r="C188" s="99">
        <v>2361</v>
      </c>
      <c r="D188" s="139" t="s">
        <v>862</v>
      </c>
      <c r="E188" s="134" t="s">
        <v>192</v>
      </c>
      <c r="F188" s="134" t="s">
        <v>830</v>
      </c>
      <c r="G188" s="99" t="s">
        <v>881</v>
      </c>
      <c r="H188" s="96">
        <v>45134</v>
      </c>
      <c r="I188" s="99">
        <v>13</v>
      </c>
      <c r="J188" s="91" t="s">
        <v>41</v>
      </c>
      <c r="K188" s="134" t="s">
        <v>159</v>
      </c>
      <c r="L188" s="99" t="s">
        <v>102</v>
      </c>
      <c r="M188" s="98"/>
    </row>
    <row r="189" spans="1:13" ht="90" x14ac:dyDescent="0.25">
      <c r="A189" s="157" t="s">
        <v>832</v>
      </c>
      <c r="B189" s="99" t="s">
        <v>878</v>
      </c>
      <c r="C189" s="134" t="s">
        <v>6</v>
      </c>
      <c r="D189" s="139" t="s">
        <v>831</v>
      </c>
      <c r="E189" s="134" t="s">
        <v>506</v>
      </c>
      <c r="F189" s="134" t="s">
        <v>833</v>
      </c>
      <c r="G189" s="96">
        <v>45127</v>
      </c>
      <c r="H189" s="96">
        <v>45134</v>
      </c>
      <c r="I189" s="99">
        <v>5</v>
      </c>
      <c r="J189" s="93" t="s">
        <v>44</v>
      </c>
      <c r="K189" s="134" t="s">
        <v>834</v>
      </c>
      <c r="L189" s="99" t="s">
        <v>102</v>
      </c>
      <c r="M189" s="98"/>
    </row>
    <row r="190" spans="1:13" ht="45" x14ac:dyDescent="0.25">
      <c r="A190" s="139" t="s">
        <v>835</v>
      </c>
      <c r="B190" s="99" t="s">
        <v>879</v>
      </c>
      <c r="C190" s="134" t="s">
        <v>6</v>
      </c>
      <c r="D190" s="139" t="s">
        <v>836</v>
      </c>
      <c r="E190" s="134" t="s">
        <v>506</v>
      </c>
      <c r="F190" s="134" t="s">
        <v>833</v>
      </c>
      <c r="G190" s="96">
        <v>45118</v>
      </c>
      <c r="H190" s="98"/>
      <c r="I190" s="98"/>
      <c r="J190" s="109" t="s">
        <v>40</v>
      </c>
      <c r="K190" s="134" t="s">
        <v>702</v>
      </c>
      <c r="L190" s="98"/>
      <c r="M190" s="98"/>
    </row>
    <row r="191" spans="1:13" ht="56.25" x14ac:dyDescent="0.25">
      <c r="A191" s="139" t="s">
        <v>838</v>
      </c>
      <c r="B191" s="134" t="s">
        <v>850</v>
      </c>
      <c r="C191" s="134" t="s">
        <v>6</v>
      </c>
      <c r="D191" s="139" t="s">
        <v>837</v>
      </c>
      <c r="E191" s="134" t="s">
        <v>56</v>
      </c>
      <c r="F191" s="134" t="s">
        <v>833</v>
      </c>
      <c r="G191" s="96">
        <v>45122</v>
      </c>
      <c r="H191" s="96">
        <v>45122</v>
      </c>
      <c r="I191" s="99">
        <v>1</v>
      </c>
      <c r="J191" s="92" t="s">
        <v>111</v>
      </c>
      <c r="K191" s="134" t="s">
        <v>834</v>
      </c>
      <c r="L191" s="99" t="s">
        <v>102</v>
      </c>
      <c r="M191" s="98"/>
    </row>
    <row r="192" spans="1:13" ht="22.5" x14ac:dyDescent="0.25">
      <c r="A192" s="139" t="s">
        <v>839</v>
      </c>
      <c r="B192" s="134" t="s">
        <v>849</v>
      </c>
      <c r="C192" s="134" t="s">
        <v>6</v>
      </c>
      <c r="D192" s="139" t="s">
        <v>840</v>
      </c>
      <c r="E192" s="134" t="s">
        <v>56</v>
      </c>
      <c r="F192" s="134" t="s">
        <v>833</v>
      </c>
      <c r="G192" s="96">
        <v>45122</v>
      </c>
      <c r="H192" s="96">
        <v>45122</v>
      </c>
      <c r="I192" s="99">
        <v>1</v>
      </c>
      <c r="J192" s="92" t="s">
        <v>111</v>
      </c>
      <c r="K192" s="134" t="s">
        <v>702</v>
      </c>
      <c r="L192" s="99" t="s">
        <v>102</v>
      </c>
      <c r="M192" s="98"/>
    </row>
    <row r="193" spans="1:13" ht="67.5" x14ac:dyDescent="0.25">
      <c r="A193" s="139" t="s">
        <v>841</v>
      </c>
      <c r="B193" s="134" t="s">
        <v>843</v>
      </c>
      <c r="C193" s="134" t="s">
        <v>6</v>
      </c>
      <c r="D193" s="139" t="s">
        <v>842</v>
      </c>
      <c r="E193" s="134" t="s">
        <v>211</v>
      </c>
      <c r="F193" s="134" t="s">
        <v>833</v>
      </c>
      <c r="G193" s="96">
        <v>45125</v>
      </c>
      <c r="H193" s="96">
        <v>45125</v>
      </c>
      <c r="I193" s="99">
        <v>1</v>
      </c>
      <c r="J193" s="92" t="s">
        <v>111</v>
      </c>
      <c r="K193" s="134" t="s">
        <v>834</v>
      </c>
      <c r="L193" s="99" t="s">
        <v>102</v>
      </c>
      <c r="M193" s="98"/>
    </row>
    <row r="194" spans="1:13" ht="90" x14ac:dyDescent="0.25">
      <c r="A194" s="139" t="s">
        <v>845</v>
      </c>
      <c r="B194" s="134" t="s">
        <v>851</v>
      </c>
      <c r="C194" s="134" t="s">
        <v>6</v>
      </c>
      <c r="D194" s="139" t="s">
        <v>844</v>
      </c>
      <c r="E194" s="134" t="s">
        <v>211</v>
      </c>
      <c r="F194" s="134" t="s">
        <v>833</v>
      </c>
      <c r="G194" s="96">
        <v>45128</v>
      </c>
      <c r="H194" s="96">
        <v>45128</v>
      </c>
      <c r="I194" s="99">
        <v>1</v>
      </c>
      <c r="J194" s="92" t="s">
        <v>111</v>
      </c>
      <c r="K194" s="134" t="s">
        <v>834</v>
      </c>
      <c r="L194" s="99" t="s">
        <v>102</v>
      </c>
      <c r="M194" s="98"/>
    </row>
    <row r="195" spans="1:13" ht="56.25" x14ac:dyDescent="0.25">
      <c r="A195" s="139" t="s">
        <v>846</v>
      </c>
      <c r="B195" s="98"/>
      <c r="C195" s="99">
        <v>2560</v>
      </c>
      <c r="D195" s="139" t="s">
        <v>847</v>
      </c>
      <c r="E195" s="99" t="s">
        <v>292</v>
      </c>
      <c r="F195" s="134" t="s">
        <v>848</v>
      </c>
      <c r="G195" s="96">
        <v>45131</v>
      </c>
      <c r="H195" s="96">
        <v>45139</v>
      </c>
      <c r="I195" s="99">
        <v>6</v>
      </c>
      <c r="J195" s="93" t="s">
        <v>44</v>
      </c>
      <c r="K195" s="134" t="s">
        <v>702</v>
      </c>
      <c r="L195" s="99" t="s">
        <v>102</v>
      </c>
      <c r="M195" s="98"/>
    </row>
    <row r="196" spans="1:13" ht="67.5" x14ac:dyDescent="0.25">
      <c r="A196" s="139" t="s">
        <v>863</v>
      </c>
      <c r="B196" s="139"/>
      <c r="C196" s="134">
        <v>2266</v>
      </c>
      <c r="D196" s="139" t="s">
        <v>864</v>
      </c>
      <c r="E196" s="99" t="s">
        <v>292</v>
      </c>
      <c r="F196" s="139" t="s">
        <v>865</v>
      </c>
      <c r="G196" s="146">
        <v>45111</v>
      </c>
      <c r="H196" s="147">
        <v>45121</v>
      </c>
      <c r="I196" s="134">
        <v>8</v>
      </c>
      <c r="J196" s="109" t="s">
        <v>40</v>
      </c>
      <c r="K196" s="139" t="s">
        <v>113</v>
      </c>
      <c r="L196" s="134" t="s">
        <v>102</v>
      </c>
      <c r="M196" s="139"/>
    </row>
    <row r="197" spans="1:13" x14ac:dyDescent="0.25">
      <c r="I197" s="85">
        <f>SUM(I168:I196)</f>
        <v>143</v>
      </c>
    </row>
  </sheetData>
  <mergeCells count="47">
    <mergeCell ref="K17:K18"/>
    <mergeCell ref="L17:M17"/>
    <mergeCell ref="A105:M105"/>
    <mergeCell ref="L106:M106"/>
    <mergeCell ref="L83:M83"/>
    <mergeCell ref="A82:M82"/>
    <mergeCell ref="A43:M43"/>
    <mergeCell ref="K44:K45"/>
    <mergeCell ref="L44:M44"/>
    <mergeCell ref="A44:A45"/>
    <mergeCell ref="B44:B45"/>
    <mergeCell ref="C44:C45"/>
    <mergeCell ref="D44:D45"/>
    <mergeCell ref="A16:J16"/>
    <mergeCell ref="A17:A18"/>
    <mergeCell ref="B17:B18"/>
    <mergeCell ref="C17:C18"/>
    <mergeCell ref="D17:D18"/>
    <mergeCell ref="E17:E18"/>
    <mergeCell ref="F17:F18"/>
    <mergeCell ref="G17:G18"/>
    <mergeCell ref="H17:H18"/>
    <mergeCell ref="I17:I18"/>
    <mergeCell ref="J17:J18"/>
    <mergeCell ref="A1:J1"/>
    <mergeCell ref="L2:M2"/>
    <mergeCell ref="K2:K3"/>
    <mergeCell ref="J2:J3"/>
    <mergeCell ref="I2:I3"/>
    <mergeCell ref="H2:H3"/>
    <mergeCell ref="A2:A3"/>
    <mergeCell ref="G2:G3"/>
    <mergeCell ref="F2:F3"/>
    <mergeCell ref="E2:E3"/>
    <mergeCell ref="D2:D3"/>
    <mergeCell ref="B2:B3"/>
    <mergeCell ref="C2:C3"/>
    <mergeCell ref="A166:M166"/>
    <mergeCell ref="L167:M167"/>
    <mergeCell ref="E44:E45"/>
    <mergeCell ref="F44:F45"/>
    <mergeCell ref="G44:G45"/>
    <mergeCell ref="H44:H45"/>
    <mergeCell ref="I44:I45"/>
    <mergeCell ref="A143:M143"/>
    <mergeCell ref="L144:M144"/>
    <mergeCell ref="J44:J45"/>
  </mergeCells>
  <hyperlinks>
    <hyperlink ref="B11" r:id="rId1" display="http://192.168.0.19/app.php/staff/wfi_opinion/show/id/1399"/>
    <hyperlink ref="B48" r:id="rId2" display="http://192.168.0.19/app.php/staff/wfi_opinion/show/id/1428"/>
    <hyperlink ref="A48" r:id="rId3" display="http://192.168.0.19/app.php/staff/wfi_opinion/showCustomer/id/1219"/>
    <hyperlink ref="A49" r:id="rId4" display="http://192.168.0.19/app.php/staff/wfi_opinion/showCustomer/id/1220"/>
    <hyperlink ref="B50" r:id="rId5" display="http://192.168.0.19/app.php/staff/wfi_opinion/show/id/1430"/>
    <hyperlink ref="B55" r:id="rId6" display="http://192.168.0.19/app.php/staff/wfi_opinion/show/id/1436"/>
    <hyperlink ref="B58" r:id="rId7" display="http://192.168.0.19/app.php/staff/wfi_opinion/show/id/1439"/>
    <hyperlink ref="A77" r:id="rId8" display="http://192.168.0.19/app.php/staff/wfi_opinion/showCustomer/id/1245"/>
    <hyperlink ref="B77" r:id="rId9" display="http://192.168.0.19/app.php/staff/wfi_opinion/show/id/1456"/>
    <hyperlink ref="B78" r:id="rId10" display="http://192.168.0.19/app.php/staff/wfi_opinion/show/id/1456"/>
    <hyperlink ref="B81" r:id="rId11" display="http://192.168.0.19/app.php/staff/wfi_opinion/show/id/1459"/>
    <hyperlink ref="A87" r:id="rId12" display="http://192.168.0.19/app.php/staff/wfi_opinion/showCustomer/id/1258"/>
    <hyperlink ref="B169" r:id="rId13" display="http://192.168.0.19/app.php/staff/wfi_opinion/show/id/1540"/>
  </hyperlinks>
  <pageMargins left="0.7" right="0.7" top="0.75" bottom="0.75" header="0.3" footer="0.3"/>
  <pageSetup paperSize="9"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MANIFESTACIONES 2022</vt:lpstr>
      <vt:lpstr>CAUSAS DE SATISFACCION 2022</vt:lpstr>
      <vt:lpstr>Dias Rta</vt:lpstr>
    </vt:vector>
  </TitlesOfParts>
  <Company>Usuario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TI</dc:creator>
  <cp:lastModifiedBy>Claudia Nancy Marcela Chacon Urquijo</cp:lastModifiedBy>
  <cp:lastPrinted>2019-10-22T16:18:24Z</cp:lastPrinted>
  <dcterms:created xsi:type="dcterms:W3CDTF">2018-12-04T21:08:11Z</dcterms:created>
  <dcterms:modified xsi:type="dcterms:W3CDTF">2023-08-10T22:36:22Z</dcterms:modified>
</cp:coreProperties>
</file>